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78E9698-5B36-40D2-8558-7DA755BF8745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ผลจัดหาร่วมเขต 4 รายการหลัก" sheetId="4" r:id="rId1"/>
    <sheet name="ผลจัดหาร่วมเขต 4 รายการรอง" sheetId="19" r:id="rId2"/>
    <sheet name="1.รายการหลักจังหวัด......" sheetId="20" r:id="rId3"/>
    <sheet name="2.รายการรองจังหวัด......" sheetId="21" r:id="rId4"/>
    <sheet name="3.แผนจังหวัด......" sheetId="24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6" i="21" l="1"/>
  <c r="F92" i="20" l="1"/>
  <c r="S39" i="21" l="1"/>
  <c r="S7" i="21"/>
  <c r="R7" i="20"/>
  <c r="S55" i="21"/>
  <c r="S53" i="21"/>
  <c r="S52" i="21"/>
  <c r="S51" i="21"/>
  <c r="S50" i="21"/>
  <c r="S49" i="21"/>
  <c r="S48" i="21"/>
  <c r="S47" i="21"/>
  <c r="S45" i="21"/>
  <c r="S44" i="21"/>
  <c r="S43" i="21"/>
  <c r="S42" i="21"/>
  <c r="S41" i="21"/>
  <c r="S40" i="21"/>
  <c r="S38" i="21"/>
  <c r="S36" i="21"/>
  <c r="S35" i="21"/>
  <c r="S34" i="21"/>
  <c r="S33" i="21"/>
  <c r="S32" i="21"/>
  <c r="S31" i="21"/>
  <c r="S30" i="21"/>
  <c r="S29" i="21"/>
  <c r="S27" i="21"/>
  <c r="S26" i="21"/>
  <c r="S25" i="21"/>
  <c r="S24" i="21"/>
  <c r="S23" i="21"/>
  <c r="S22" i="21"/>
  <c r="S21" i="21"/>
  <c r="S20" i="21"/>
  <c r="S19" i="21"/>
  <c r="S18" i="21"/>
  <c r="S17" i="21"/>
  <c r="S15" i="21"/>
  <c r="S14" i="21"/>
  <c r="S13" i="21"/>
  <c r="S12" i="21"/>
  <c r="S11" i="21"/>
  <c r="S9" i="21"/>
  <c r="R56" i="21"/>
  <c r="Q56" i="21"/>
  <c r="P56" i="21"/>
  <c r="E12" i="24" s="1"/>
  <c r="F12" i="24" s="1"/>
  <c r="O56" i="21"/>
  <c r="N56" i="21"/>
  <c r="M56" i="21"/>
  <c r="E11" i="24" s="1"/>
  <c r="F11" i="24" s="1"/>
  <c r="L56" i="21"/>
  <c r="K56" i="21"/>
  <c r="J56" i="21"/>
  <c r="I56" i="21"/>
  <c r="H56" i="21"/>
  <c r="E9" i="24" s="1"/>
  <c r="F9" i="24" s="1"/>
  <c r="R91" i="20"/>
  <c r="R90" i="20"/>
  <c r="R89" i="20"/>
  <c r="R87" i="20"/>
  <c r="R86" i="20"/>
  <c r="R85" i="20"/>
  <c r="R84" i="20"/>
  <c r="R82" i="20"/>
  <c r="R81" i="20"/>
  <c r="R79" i="20"/>
  <c r="R78" i="20"/>
  <c r="R77" i="20"/>
  <c r="R75" i="20"/>
  <c r="R74" i="20"/>
  <c r="R72" i="20"/>
  <c r="R71" i="20"/>
  <c r="R70" i="20"/>
  <c r="R69" i="20"/>
  <c r="R68" i="20"/>
  <c r="R67" i="20"/>
  <c r="R65" i="20"/>
  <c r="R64" i="20"/>
  <c r="R62" i="20"/>
  <c r="R61" i="20"/>
  <c r="R59" i="20"/>
  <c r="R58" i="20"/>
  <c r="R56" i="20"/>
  <c r="R55" i="20"/>
  <c r="R54" i="20"/>
  <c r="R52" i="20"/>
  <c r="R51" i="20"/>
  <c r="R50" i="20"/>
  <c r="R48" i="20"/>
  <c r="R47" i="20"/>
  <c r="R46" i="20"/>
  <c r="R44" i="20"/>
  <c r="R43" i="20"/>
  <c r="R42" i="20"/>
  <c r="R40" i="20"/>
  <c r="R39" i="20"/>
  <c r="R38" i="20"/>
  <c r="R36" i="20"/>
  <c r="R35" i="20"/>
  <c r="R34" i="20"/>
  <c r="R33" i="20"/>
  <c r="R31" i="20"/>
  <c r="R30" i="20"/>
  <c r="R29" i="20"/>
  <c r="R27" i="20"/>
  <c r="R26" i="20"/>
  <c r="R25" i="20"/>
  <c r="R23" i="20"/>
  <c r="R22" i="20"/>
  <c r="R21" i="20"/>
  <c r="R20" i="20"/>
  <c r="R19" i="20"/>
  <c r="R18" i="20"/>
  <c r="R17" i="20"/>
  <c r="R16" i="20"/>
  <c r="R14" i="20"/>
  <c r="R13" i="20"/>
  <c r="R12" i="20"/>
  <c r="R10" i="20"/>
  <c r="R9" i="20"/>
  <c r="R8" i="20"/>
  <c r="Q92" i="20"/>
  <c r="P92" i="20"/>
  <c r="O92" i="20"/>
  <c r="C12" i="24" s="1"/>
  <c r="N92" i="20"/>
  <c r="M92" i="20"/>
  <c r="L92" i="20"/>
  <c r="C11" i="24" s="1"/>
  <c r="K92" i="20"/>
  <c r="J92" i="20"/>
  <c r="I92" i="20"/>
  <c r="H92" i="20"/>
  <c r="G92" i="20"/>
  <c r="G12" i="24" l="1"/>
  <c r="H12" i="24" s="1"/>
  <c r="D12" i="24"/>
  <c r="C9" i="24"/>
  <c r="D9" i="24" s="1"/>
  <c r="E10" i="24"/>
  <c r="F10" i="24" s="1"/>
  <c r="G11" i="24"/>
  <c r="H11" i="24" s="1"/>
  <c r="D11" i="24"/>
  <c r="C10" i="24"/>
  <c r="D10" i="24" s="1"/>
  <c r="G10" i="24"/>
  <c r="H10" i="24" s="1"/>
  <c r="G9" i="24"/>
  <c r="H9" i="24" s="1"/>
  <c r="S56" i="21"/>
  <c r="R92" i="20"/>
</calcChain>
</file>

<file path=xl/sharedStrings.xml><?xml version="1.0" encoding="utf-8"?>
<sst xmlns="http://schemas.openxmlformats.org/spreadsheetml/2006/main" count="798" uniqueCount="277">
  <si>
    <t>ลำดับ</t>
  </si>
  <si>
    <t>ชื่อวัสดุ</t>
  </si>
  <si>
    <t>ขนาดบรรจุ</t>
  </si>
  <si>
    <t>ราคาต่อหน่วยรวมภาษีมูลค่า(บาท)</t>
  </si>
  <si>
    <t>บริษัท</t>
  </si>
  <si>
    <t>500 แคปซูล/กระปุก</t>
  </si>
  <si>
    <t>บริษัท เอสดีเอส เคอร์ จำกัด</t>
  </si>
  <si>
    <t>6 ml./ขวด</t>
  </si>
  <si>
    <t>1.2 ml/หลอด</t>
  </si>
  <si>
    <t>หลอดดูดน้ำลาย</t>
  </si>
  <si>
    <t>บริษัท ไดร์ฟ เด็นทัล อินคอร์ปอเรชั่น จำกัด</t>
  </si>
  <si>
    <t>บริษัท แอคคอร์ด คอร์ปอเรชั่น จำกัด</t>
  </si>
  <si>
    <t xml:space="preserve">รายการ </t>
  </si>
  <si>
    <t>หน่วย</t>
  </si>
  <si>
    <t>ขนาดบรรจุ
ต่อหน่วย</t>
  </si>
  <si>
    <t>ราคา
ต่อหน่วย 
(บาท)</t>
  </si>
  <si>
    <t>มูลค่าการซื้อ (บาท)</t>
  </si>
  <si>
    <t>รวม</t>
  </si>
  <si>
    <t>กระปุก</t>
  </si>
  <si>
    <t>กล่อง</t>
  </si>
  <si>
    <t>หลอด</t>
  </si>
  <si>
    <t>ขวด</t>
  </si>
  <si>
    <t>160 แผ่น</t>
  </si>
  <si>
    <t>คำแนะนำในการกรอกข้อมูล</t>
  </si>
  <si>
    <t>มูลค่ารวม (บาท)</t>
  </si>
  <si>
    <t>หมายเหตุ</t>
  </si>
  <si>
    <t>บริษัท ดีเคเอสเอช (ประเทศไทย) จำกัด (3M)</t>
  </si>
  <si>
    <t>3 g.</t>
  </si>
  <si>
    <t>Bonding system</t>
  </si>
  <si>
    <t>ชื่อทางการค้า</t>
  </si>
  <si>
    <t>Tytin FC</t>
  </si>
  <si>
    <t>รวมมูลค่าทั้งหมด</t>
  </si>
  <si>
    <t>Amalgam capsule 1 spill</t>
  </si>
  <si>
    <t>World work</t>
  </si>
  <si>
    <t>Estelite sigma quick</t>
  </si>
  <si>
    <t>บริษัท ยูนิตี้เด็นตัล จำกัด</t>
  </si>
  <si>
    <t>บริษัท เดนท์สพลาย จำกัด</t>
  </si>
  <si>
    <t>5 ml.</t>
  </si>
  <si>
    <t>GI ชนิด base/lining</t>
  </si>
  <si>
    <t>Vitrebond</t>
  </si>
  <si>
    <t>บริษัท เดนท์-เมท จำกัด</t>
  </si>
  <si>
    <t>Flowable composite</t>
  </si>
  <si>
    <t>1.8 g.</t>
  </si>
  <si>
    <t>RMGI</t>
  </si>
  <si>
    <t>6 g.</t>
  </si>
  <si>
    <t>Clinpro sealant</t>
  </si>
  <si>
    <t xml:space="preserve">Concise sealant </t>
  </si>
  <si>
    <t>Conseal F</t>
  </si>
  <si>
    <t>5 ml./ขวด</t>
  </si>
  <si>
    <t>บริษัท เซี่ยงไฮ้ ทันตภัณฑ์</t>
  </si>
  <si>
    <t>Fluoride varnish ชนิด single dose</t>
  </si>
  <si>
    <t xml:space="preserve">100 single dose x 0.4 ml. </t>
  </si>
  <si>
    <t>บริษัท ดีว่า เมดิคอลซัพพลาย จำกัด</t>
  </si>
  <si>
    <t xml:space="preserve">50 single dose x 0.4 ml. </t>
  </si>
  <si>
    <t>Conventional GI</t>
  </si>
  <si>
    <t>Fluoride gel</t>
  </si>
  <si>
    <t>480 ml.</t>
  </si>
  <si>
    <t>450 ml.</t>
  </si>
  <si>
    <t xml:space="preserve">บริษัท เอส.ดี. ทันตเวช (1988) จำกัด </t>
  </si>
  <si>
    <t>เข็มฉีดยาทางทันตกรรม</t>
  </si>
  <si>
    <t>100 ชิ้น</t>
  </si>
  <si>
    <t>บริษัท ทันตสยาม จำกัด</t>
  </si>
  <si>
    <t>ยาชาทางทันตกรรม 2%</t>
  </si>
  <si>
    <t>Medicaine</t>
  </si>
  <si>
    <t>Scandonest</t>
  </si>
  <si>
    <t>50 cartridges x 1.8 ml.</t>
  </si>
  <si>
    <t>บริษัท ชูมิตร 1967 จำกัด</t>
  </si>
  <si>
    <t>ยาชาทางทันตกรรม 4%</t>
  </si>
  <si>
    <t>Huon articaine</t>
  </si>
  <si>
    <t>Ubistesin</t>
  </si>
  <si>
    <t>50 cartridges x 1.7 ml.</t>
  </si>
  <si>
    <t>บริษัท วีอาร์พี เด้นท์ จำกัด</t>
  </si>
  <si>
    <t>Atrinibsa</t>
  </si>
  <si>
    <t>ฟิล์มเอกซเรย์ทางทันตกรรมสำหรับเด็ก</t>
  </si>
  <si>
    <t>ฟิล์มเอกซเรย์ทางทันตกรรมสำหรับผู้ใหญ่</t>
  </si>
  <si>
    <t>100 ฟิล์ม</t>
  </si>
  <si>
    <t>แปรงทา bonding แบบ microbrush</t>
  </si>
  <si>
    <t>Sealant ชนิดขวด</t>
  </si>
  <si>
    <t>Sealant ชนิดหลอด</t>
  </si>
  <si>
    <t>1.8 ml. x 50 หลอด</t>
  </si>
  <si>
    <t>1.7 ml. x 50 หลอด</t>
  </si>
  <si>
    <t>150 ฟิล์ม</t>
  </si>
  <si>
    <r>
      <t xml:space="preserve">เซลล์สีฟ้ามีการใส่สูตร sum ให้แล้ว และมีการล๊อกเซลล์บางส่วนค่ะ </t>
    </r>
    <r>
      <rPr>
        <b/>
        <u/>
        <sz val="12"/>
        <color indexed="17"/>
        <rFont val="TH SarabunPSK"/>
        <family val="2"/>
      </rPr>
      <t>กรอกข้อมูลเฉพาะเซลล์สีขาว</t>
    </r>
  </si>
  <si>
    <t>ทั้งนี้ ได้ตั้งค่าให้ดึงข้อมูลมูลค่าจัดซื้อร่วม และสร้างสูตรคำนวณ ร้อยละของการจัดซื้อร่วมเทียบกับการจัดซื้อจริงไว้ให้แล้วค่ะ</t>
  </si>
  <si>
    <t>Composite resin ชนิด hybrid</t>
  </si>
  <si>
    <t>G-aenial (Anterior)</t>
  </si>
  <si>
    <t>G-aenial (Posterior)</t>
  </si>
  <si>
    <t>5.5 g.</t>
  </si>
  <si>
    <t>4.7 g.</t>
  </si>
  <si>
    <t>3.8 g.</t>
  </si>
  <si>
    <t>Ceram X Sphere (Hybrid)</t>
  </si>
  <si>
    <t>Competence Flow</t>
  </si>
  <si>
    <t>1 ml.</t>
  </si>
  <si>
    <t>Clearfil AP-X Esthetic Flow</t>
  </si>
  <si>
    <t>1.5 ml./2.7 g.</t>
  </si>
  <si>
    <t xml:space="preserve">GC gold label HS </t>
  </si>
  <si>
    <t xml:space="preserve">Ketac universal </t>
  </si>
  <si>
    <t>12.5 g./8.5 ml.</t>
  </si>
  <si>
    <t>Zirconomer</t>
  </si>
  <si>
    <t>12 g./5 ml. ซื้อ 4 แถม dentine conditioner 6 g.</t>
  </si>
  <si>
    <t>GC Fuji Bulk</t>
  </si>
  <si>
    <t>0.4 g. x 50 caps + dentine conditioner 6 g.</t>
  </si>
  <si>
    <t>GC Equia Forte capsule</t>
  </si>
  <si>
    <t>50 caps + dentine conditioner 6 g.</t>
  </si>
  <si>
    <t>Ketec universal Aplicap</t>
  </si>
  <si>
    <t>50 caps</t>
  </si>
  <si>
    <t>GC Fuji IX GP Extra A3 capsule</t>
  </si>
  <si>
    <t>GC Fuji VII pink</t>
  </si>
  <si>
    <t>15 g./10 g.</t>
  </si>
  <si>
    <t>15 g./10 g. ซื้อ 4 แถม dentine conditioner 6 g.</t>
  </si>
  <si>
    <t xml:space="preserve">Gold Label II LC </t>
  </si>
  <si>
    <t>15 g./8 g. (6.8 ml) + dentine conditioner 6 g.</t>
  </si>
  <si>
    <t>Vitremer</t>
  </si>
  <si>
    <t>5 g./2.5 ml. + primer + tip 10 อัน</t>
  </si>
  <si>
    <t>GC Fuji II LC capsule</t>
  </si>
  <si>
    <t>Original D</t>
  </si>
  <si>
    <t>Optibond solo plus</t>
  </si>
  <si>
    <t>Adper Single bond 2 refill</t>
  </si>
  <si>
    <t>6 g./ขวด</t>
  </si>
  <si>
    <t>9 g./5.5 ml.+กระดาษผสม</t>
  </si>
  <si>
    <t>Cotisen</t>
  </si>
  <si>
    <t>100 ก้าน</t>
  </si>
  <si>
    <t>แปรง microbrush</t>
  </si>
  <si>
    <t xml:space="preserve">100 ก้าน </t>
  </si>
  <si>
    <t>Etching gel</t>
  </si>
  <si>
    <t>Etching Dentex</t>
  </si>
  <si>
    <t>5 ml. + tip 5 อัน</t>
  </si>
  <si>
    <t>Activ etch</t>
  </si>
  <si>
    <t>3 ml. x 5</t>
  </si>
  <si>
    <t>Etching Gel M etch</t>
  </si>
  <si>
    <t>Helioseal F</t>
  </si>
  <si>
    <t xml:space="preserve">1.25 g. </t>
  </si>
  <si>
    <t>Eco-s</t>
  </si>
  <si>
    <t>1.2 x 4</t>
  </si>
  <si>
    <t>Clinpro white varnish</t>
  </si>
  <si>
    <t>Embrace varnish</t>
  </si>
  <si>
    <t>Denu clear varnish</t>
  </si>
  <si>
    <t>60 second gel</t>
  </si>
  <si>
    <t>แผ่นเช็ดทำความสะอาดฆ่าเชื้อ</t>
  </si>
  <si>
    <t>Caviwipe</t>
  </si>
  <si>
    <t>Plastisept eco</t>
  </si>
  <si>
    <t>200 แผ่น</t>
  </si>
  <si>
    <t>Ultraspeed</t>
  </si>
  <si>
    <t>AGFA Dentus M2 comfort</t>
  </si>
  <si>
    <t>Flow Dental FV58</t>
  </si>
  <si>
    <t>Dentus E-speed</t>
  </si>
  <si>
    <t>Terumo</t>
  </si>
  <si>
    <t>Piere Rolland</t>
  </si>
  <si>
    <t>Alginate</t>
  </si>
  <si>
    <t>Jeltrate</t>
  </si>
  <si>
    <t>454 g.</t>
  </si>
  <si>
    <t>IQ chrome</t>
  </si>
  <si>
    <t>Alginor ortho</t>
  </si>
  <si>
    <t>450 g.</t>
  </si>
  <si>
    <t>Kromopan</t>
  </si>
  <si>
    <t>Rocka</t>
  </si>
  <si>
    <t>10 kg.</t>
  </si>
  <si>
    <t>M dent</t>
  </si>
  <si>
    <t>15 kg. (สีเขียว)</t>
  </si>
  <si>
    <t xml:space="preserve">Moldano blue </t>
  </si>
  <si>
    <t>25 kg.</t>
  </si>
  <si>
    <t>P:L= 15 g : 8 g. ซื้อ 4 แถม dentine conditioner 6 g.</t>
  </si>
  <si>
    <t>บริษัท นูโวเด้นท์ จำกัด</t>
  </si>
  <si>
    <t>บริษัท ซี ที เอ็ม โกลเบิล จำกัด</t>
  </si>
  <si>
    <t>บริษัท เอส ดี ทันตเวช จำกัด</t>
  </si>
  <si>
    <t>3 g. x 2 + tip 10 อัน</t>
  </si>
  <si>
    <t>บริษัท ธเนศพัฒนา จำกัด</t>
  </si>
  <si>
    <t xml:space="preserve">     50 single dose x 0.5 ml.   + พู่กัน 50 อัน</t>
  </si>
  <si>
    <t>บริษัท ดี เค เอส เอช (ประเทศไทย) จำกัด</t>
  </si>
  <si>
    <t>1.8 ml.</t>
  </si>
  <si>
    <t>P:L=15 g./8 g.</t>
  </si>
  <si>
    <t>12 g./5 ml.</t>
  </si>
  <si>
    <t>0.4 g. x 50 caps</t>
  </si>
  <si>
    <t>15 g./8 g. (6.8 ml.)</t>
  </si>
  <si>
    <t>5 g./2.5 ml+primer+tip</t>
  </si>
  <si>
    <t>500 caps</t>
  </si>
  <si>
    <t xml:space="preserve">500 caps </t>
  </si>
  <si>
    <t>9 g./5.5 ml</t>
  </si>
  <si>
    <t>6 ml.</t>
  </si>
  <si>
    <t>1.2 ml.</t>
  </si>
  <si>
    <t>1.25 g.</t>
  </si>
  <si>
    <t>0.5 ml. x 50 อัน</t>
  </si>
  <si>
    <t>0.4 ml x 50 อัน</t>
  </si>
  <si>
    <t>0.4 ml. x 100 อัน</t>
  </si>
  <si>
    <t>1.2 ml. x 4 หลอด</t>
  </si>
  <si>
    <t>3 ml. x 5 หลอด</t>
  </si>
  <si>
    <t>3 g. x 2 หลอด</t>
  </si>
  <si>
    <t>ถุง</t>
  </si>
  <si>
    <t>Dental stone type III</t>
  </si>
  <si>
    <t>10 kg</t>
  </si>
  <si>
    <t>454 g</t>
  </si>
  <si>
    <t>450 g</t>
  </si>
  <si>
    <t xml:space="preserve">450 g </t>
  </si>
  <si>
    <t>15 kg</t>
  </si>
  <si>
    <t>25 kg</t>
  </si>
  <si>
    <t>ปีงบประมาณ  2563</t>
  </si>
  <si>
    <t>ต.ค. 62</t>
  </si>
  <si>
    <t>พ.ย. 62</t>
  </si>
  <si>
    <t>ธ.ค. 62</t>
  </si>
  <si>
    <t>ม.ค. 63</t>
  </si>
  <si>
    <t>ก.พ. 63</t>
  </si>
  <si>
    <t>มี.ค. 63</t>
  </si>
  <si>
    <t>เม.ย. 63</t>
  </si>
  <si>
    <t>พ.ค. 63</t>
  </si>
  <si>
    <t>มิ.ย. 63</t>
  </si>
  <si>
    <t>ก.ค. 63</t>
  </si>
  <si>
    <t>ส.ค. 63</t>
  </si>
  <si>
    <t>ก.ย. 63</t>
  </si>
  <si>
    <t xml:space="preserve">บริษัท ดาร์ฟี่ (ประเทศไทย) จำกัด </t>
  </si>
  <si>
    <t>ไตรมาสที่ 2 
(ม.ค.- มี.ค. 63)</t>
  </si>
  <si>
    <t>ไตรมาสที่ 3 
(เม.ย. - มิ.ย. 63)</t>
  </si>
  <si>
    <t>ไตรมาสที่ 4 
(ก.ค.- ก.ย. 63)</t>
  </si>
  <si>
    <t xml:space="preserve">Amalgam capsule </t>
  </si>
  <si>
    <r>
      <t xml:space="preserve">ผลรายการจัดหาวัสดุทันตกรรมร่วม เขต 4 </t>
    </r>
    <r>
      <rPr>
        <b/>
        <u/>
        <sz val="18"/>
        <rFont val="TH SarabunPSK"/>
        <family val="2"/>
      </rPr>
      <t xml:space="preserve"> รายการรอง</t>
    </r>
  </si>
  <si>
    <t>Silver diamine Fluoride complex</t>
  </si>
  <si>
    <t>Topamine</t>
  </si>
  <si>
    <t>5 ml/ขวด</t>
  </si>
  <si>
    <t>Composite resin ชนิด Nanofill</t>
  </si>
  <si>
    <t>Filtek Z350</t>
  </si>
  <si>
    <t>P10</t>
  </si>
  <si>
    <t>Teknitron</t>
  </si>
  <si>
    <t>อัน</t>
  </si>
  <si>
    <t>MIIvTron</t>
  </si>
  <si>
    <t xml:space="preserve">A dent </t>
  </si>
  <si>
    <t>Cavitron 25k</t>
  </si>
  <si>
    <t>Hu-friedy</t>
  </si>
  <si>
    <t>Daimond round / fissure</t>
  </si>
  <si>
    <t>ตัว</t>
  </si>
  <si>
    <t>บริษัท แอดวานซ์ เมดิคอล คอร์ปอเรชั่น จำกัด</t>
  </si>
  <si>
    <t>JOTA</t>
  </si>
  <si>
    <t>บริษัท เดนตัล วิชั่น จำกัด</t>
  </si>
  <si>
    <t>บริษัท ไจโก้ อินเตอร์เทรด จำกัด</t>
  </si>
  <si>
    <t xml:space="preserve">บริษัท เอ็มมีเน้นท์ อินเตอร์เนชั่นแนล จำกัด </t>
  </si>
  <si>
    <t>1 แผง มี 5 ตัว</t>
  </si>
  <si>
    <t>40/ตัว</t>
  </si>
  <si>
    <t>Meisinger</t>
  </si>
  <si>
    <t xml:space="preserve">Prima </t>
  </si>
  <si>
    <t>Carbide สั้น</t>
  </si>
  <si>
    <t>Round 47.00 บาท /Fissure 49.00 บาท</t>
  </si>
  <si>
    <t>1 กล่อง มี 6 ตัว</t>
  </si>
  <si>
    <t>50/ตัว</t>
  </si>
  <si>
    <t>Carbide ยาว</t>
  </si>
  <si>
    <t>Steel ยาว</t>
  </si>
  <si>
    <t>19/ตัว หรือ 114/กล่อง</t>
  </si>
  <si>
    <t>10 ตัว/แผง</t>
  </si>
  <si>
    <t>240/แผง</t>
  </si>
  <si>
    <t>Steel สั้น</t>
  </si>
  <si>
    <t>Jota</t>
  </si>
  <si>
    <t>Round 12.00 บาท /Fissure 18.00 บาท</t>
  </si>
  <si>
    <t>76/แผง</t>
  </si>
  <si>
    <t>คาดเหลือง+คาดแดง</t>
  </si>
  <si>
    <t xml:space="preserve">       19/ตัว หรือ        114/กล่อง</t>
  </si>
  <si>
    <t xml:space="preserve">      19/ตัว  หรือ       114/กล่อง</t>
  </si>
  <si>
    <r>
      <t xml:space="preserve">ผลรายการจัดหาวัสดุทันตกรรมร่วม เขต 4  </t>
    </r>
    <r>
      <rPr>
        <b/>
        <u/>
        <sz val="18"/>
        <rFont val="TH SarabunPSK"/>
        <family val="2"/>
      </rPr>
      <t>รายการหลัก</t>
    </r>
  </si>
  <si>
    <t>จังหวัด………………………………………</t>
  </si>
  <si>
    <t>จังหวัด………………………………….</t>
  </si>
  <si>
    <t>รายงานมูลค่าการจัดซื้อวัสดุทางทันตกรรมร่วม รายการรอง เขตสุขภาพที่ 4 ประจำปี 2563</t>
  </si>
  <si>
    <t>รายงานมูลค่าการจัดซื้อวัสดุทางทันตกรรมร่วม รายการหลัก เขตสุขภาพที่ 4 ประจำปี 2563</t>
  </si>
  <si>
    <t>&gt;&gt; กำหนดส่งข้อมูลให้ สสจ.นนทบุรี ภายในวันที่ 10 ของเดือนถัดไป โดยส่งข้อมูลทางอีเมลล์ Dentnont@gmail.com หรือ line group : Dent คข.บริการที่ 4</t>
  </si>
  <si>
    <r>
      <rPr>
        <b/>
        <u/>
        <sz val="12"/>
        <color indexed="18"/>
        <rFont val="TH SarabunPSK"/>
        <family val="2"/>
      </rPr>
      <t>ส่วนที่ 3</t>
    </r>
    <r>
      <rPr>
        <b/>
        <sz val="12"/>
        <color indexed="18"/>
        <rFont val="TH SarabunPSK"/>
        <family val="2"/>
      </rPr>
      <t xml:space="preserve"> "สรุปแผนการจัดซื้อเวชภัณฑ์ที่มิใช่ยา ประเภท วัสดุทันตกรรม" ขอให้กรอกข้อมูลเฉพาะ จำนวนรายการและมูลค่าตามแผนการจัดซื้อปี 63 และกรอก จำนวนรายการและมูลค่าที่จัดซื้อจริงรายไตรมาส </t>
    </r>
  </si>
  <si>
    <r>
      <rPr>
        <b/>
        <u/>
        <sz val="12"/>
        <color indexed="18"/>
        <rFont val="TH SarabunPSK"/>
        <family val="2"/>
      </rPr>
      <t>ส่วนที่ 1</t>
    </r>
    <r>
      <rPr>
        <b/>
        <sz val="12"/>
        <color indexed="18"/>
        <rFont val="TH SarabunPSK"/>
        <family val="2"/>
      </rPr>
      <t xml:space="preserve"> "รายงานมูลค่าการจัดซื้อวัสดุทางทันตกรรมร่วม รายการหลัก เขตสุขภาพที่ 4 ประจำปี 2563" ตัดข้อมูล มูลค่าวัสดุทันตกรรมที่เป็นรายการจัดซื้อร่วม ทุกสิ้นเดือน</t>
    </r>
  </si>
  <si>
    <r>
      <rPr>
        <b/>
        <u/>
        <sz val="12"/>
        <color indexed="18"/>
        <rFont val="TH SarabunPSK"/>
        <family val="2"/>
      </rPr>
      <t>ส่วนที่ 2</t>
    </r>
    <r>
      <rPr>
        <b/>
        <sz val="12"/>
        <color indexed="18"/>
        <rFont val="TH SarabunPSK"/>
        <family val="2"/>
      </rPr>
      <t xml:space="preserve"> "รายงานมูลค่าการจัดซื้อวัสดุทางทันตกรรมร่วม รายการรอง เขตสุขภาพที่ 4 ประจำปี 2563" ตัดข้อมูล มูลค่าวัสดุทันตกรรมที่เป็นรายการจัดซื้อร่วม ทุกสิ้นเดือน</t>
    </r>
  </si>
  <si>
    <t>&gt;&gt; กำหนดส่งข้อมูลรายไตรมาส ให้ สสจ.นนทบุรี ภายในวันที่ 10 ของเดือนถัดไป (10 ม.ค.63, 10 เม.ย.63, 10 ก.ค.63 และ 10 ต.ค. 63) โดยส่งข้อมูลทางอีเมลล์ Dentnont@gmail.com หรือ line group : Dent คข.บริการที่ 4</t>
  </si>
  <si>
    <t>ข้อมูลมี 3 ส่วน ได้แก่ "รายงานมูลค่าการจัดซื้อวัสดุทางทันตกรรมร่วม รายการหลัก,รายการรอง เขตสุขภาพที่ 4  ประจำปี 2563" และ "สรุปแผนการจัดซื้อเวชภัณฑ์ที่มิใช่ยา ประเภท วัสดุทันตกรรม"</t>
  </si>
  <si>
    <t>ไตรมาสที่</t>
  </si>
  <si>
    <t>มูลค่าการจัดซื้อร่วม</t>
  </si>
  <si>
    <t>ร้อยละ</t>
  </si>
  <si>
    <t xml:space="preserve">ร้อยละ </t>
  </si>
  <si>
    <t xml:space="preserve">รายการจัดซื้อร่วมหลัก (บาท) </t>
  </si>
  <si>
    <t>รายการจัดซื้อร่วมรอง (บาท)</t>
  </si>
  <si>
    <t xml:space="preserve">     ไตรมาสที่ 1     (ต.ค.-ธ.ค.62)</t>
  </si>
  <si>
    <t>มูลค่าการจัดซื้อวัสดุทันตกรรมทั้งหมด (บาท)</t>
  </si>
  <si>
    <t>จังหวัด………………………………………… ปีงบประมาณ 2563</t>
  </si>
  <si>
    <t>1. เซลล์ช่องเขียวจะแสดงถึงข้อมูลจาก ชีท "1. รายการหลัก" และ เซลล์ช่องสีฟ้าจะแสดงถึงข้อมูลจาก ชีท "2.รายการรอง"</t>
  </si>
  <si>
    <t>มูลค่าแผนการจัดซื้อวัสดุทันตกรรม ปี 2563 .........................................................บาท</t>
  </si>
  <si>
    <t xml:space="preserve">2. กรอกเฉพาะข้อมูลจากแผนการจัดซื้อ และมูลค่าการจัดซื้อวัสดุทันตกรรมทั้งหมด รายไตรมาส </t>
  </si>
  <si>
    <t>สรุปแผนการจัดซื้อวัสดุทันตกรรม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</si>
</sst>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&quot; &quot;* #,##0.00&quot; &quot;;&quot; &quot;* \(#,##0.00\);&quot; &quot;* &quot;-&quot;??&quot; &quot;"/>
  </numFmts>
  <fonts count="24" x14ac:knownFonts="1">
    <font>
      <sz val="11"/>
      <color indexed="8"/>
      <name val="Tahoma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b/>
      <sz val="10"/>
      <color indexed="8"/>
      <name val="TH SarabunPSK"/>
      <family val="2"/>
    </font>
    <font>
      <sz val="11"/>
      <color indexed="8"/>
      <name val="TH SarabunPSK"/>
      <family val="2"/>
    </font>
    <font>
      <sz val="10"/>
      <color indexed="8"/>
      <name val="TH SarabunPSK"/>
      <family val="2"/>
    </font>
    <font>
      <sz val="11"/>
      <color indexed="14"/>
      <name val="TH SarabunPSK"/>
      <family val="2"/>
    </font>
    <font>
      <b/>
      <sz val="11"/>
      <color indexed="17"/>
      <name val="TH SarabunPSK"/>
      <family val="2"/>
    </font>
    <font>
      <b/>
      <sz val="12"/>
      <color indexed="18"/>
      <name val="TH SarabunPSK"/>
      <family val="2"/>
    </font>
    <font>
      <b/>
      <u/>
      <sz val="14"/>
      <color indexed="19"/>
      <name val="TH SarabunPSK"/>
      <family val="2"/>
    </font>
    <font>
      <b/>
      <u/>
      <sz val="12"/>
      <color indexed="17"/>
      <name val="TH SarabunPSK"/>
      <family val="2"/>
    </font>
    <font>
      <b/>
      <u/>
      <sz val="12"/>
      <color indexed="18"/>
      <name val="TH SarabunPSK"/>
      <family val="2"/>
    </font>
    <font>
      <sz val="11"/>
      <color indexed="8"/>
      <name val="Tahoma"/>
      <family val="2"/>
    </font>
    <font>
      <sz val="16"/>
      <name val="TH SarabunPSK"/>
      <family val="2"/>
    </font>
    <font>
      <sz val="11"/>
      <name val="Tahoma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b/>
      <u/>
      <sz val="18"/>
      <name val="TH SarabunPSK"/>
      <family val="2"/>
    </font>
    <font>
      <sz val="16"/>
      <color indexed="8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FFFF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hair">
        <color indexed="64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thin">
        <color indexed="10"/>
      </right>
      <top style="hair">
        <color indexed="64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43" fontId="16" fillId="0" borderId="0" applyFont="0" applyFill="0" applyBorder="0" applyAlignment="0" applyProtection="0"/>
    <xf numFmtId="0" fontId="16" fillId="0" borderId="0" applyNumberFormat="0" applyFill="0" applyBorder="0" applyProtection="0"/>
  </cellStyleXfs>
  <cellXfs count="267">
    <xf numFmtId="0" fontId="0" fillId="0" borderId="0" xfId="0" applyFont="1" applyAlignment="1"/>
    <xf numFmtId="0" fontId="0" fillId="2" borderId="1" xfId="0" applyFont="1" applyFill="1" applyBorder="1" applyAlignment="1"/>
    <xf numFmtId="0" fontId="5" fillId="2" borderId="2" xfId="0" applyFont="1" applyFill="1" applyBorder="1" applyAlignment="1">
      <alignment horizontal="center"/>
    </xf>
    <xf numFmtId="0" fontId="0" fillId="2" borderId="10" xfId="0" applyFont="1" applyFill="1" applyBorder="1" applyAlignment="1"/>
    <xf numFmtId="0" fontId="12" fillId="2" borderId="1" xfId="0" applyFont="1" applyFill="1" applyBorder="1" applyAlignment="1"/>
    <xf numFmtId="49" fontId="13" fillId="2" borderId="1" xfId="0" applyNumberFormat="1" applyFont="1" applyFill="1" applyBorder="1" applyAlignment="1"/>
    <xf numFmtId="0" fontId="12" fillId="2" borderId="1" xfId="0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/>
    <xf numFmtId="0" fontId="0" fillId="2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/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43" fontId="17" fillId="0" borderId="16" xfId="1" applyFont="1" applyFill="1" applyBorder="1" applyAlignment="1">
      <alignment horizontal="center" vertical="center" wrapText="1"/>
    </xf>
    <xf numFmtId="0" fontId="0" fillId="2" borderId="24" xfId="0" applyFont="1" applyFill="1" applyBorder="1" applyAlignment="1"/>
    <xf numFmtId="4" fontId="8" fillId="7" borderId="18" xfId="0" applyNumberFormat="1" applyFont="1" applyFill="1" applyBorder="1" applyAlignment="1">
      <alignment horizontal="right"/>
    </xf>
    <xf numFmtId="49" fontId="9" fillId="8" borderId="21" xfId="0" applyNumberFormat="1" applyFont="1" applyFill="1" applyBorder="1" applyAlignment="1">
      <alignment horizontal="center" vertical="center"/>
    </xf>
    <xf numFmtId="4" fontId="9" fillId="8" borderId="23" xfId="0" applyNumberFormat="1" applyFont="1" applyFill="1" applyBorder="1" applyAlignment="1">
      <alignment horizontal="right" vertical="center"/>
    </xf>
    <xf numFmtId="49" fontId="9" fillId="8" borderId="19" xfId="0" applyNumberFormat="1" applyFont="1" applyFill="1" applyBorder="1" applyAlignment="1">
      <alignment horizontal="center" vertical="center"/>
    </xf>
    <xf numFmtId="49" fontId="9" fillId="8" borderId="21" xfId="0" applyNumberFormat="1" applyFont="1" applyFill="1" applyBorder="1" applyAlignment="1">
      <alignment horizontal="center" vertical="top"/>
    </xf>
    <xf numFmtId="4" fontId="9" fillId="8" borderId="23" xfId="0" applyNumberFormat="1" applyFont="1" applyFill="1" applyBorder="1" applyAlignment="1">
      <alignment horizontal="right" vertical="top"/>
    </xf>
    <xf numFmtId="49" fontId="9" fillId="8" borderId="19" xfId="0" applyNumberFormat="1" applyFont="1" applyFill="1" applyBorder="1" applyAlignment="1">
      <alignment horizontal="center" vertical="top"/>
    </xf>
    <xf numFmtId="4" fontId="9" fillId="8" borderId="25" xfId="0" applyNumberFormat="1" applyFont="1" applyFill="1" applyBorder="1" applyAlignment="1">
      <alignment horizontal="right" vertical="top"/>
    </xf>
    <xf numFmtId="49" fontId="9" fillId="8" borderId="15" xfId="0" applyNumberFormat="1" applyFont="1" applyFill="1" applyBorder="1" applyAlignment="1">
      <alignment horizontal="center" vertical="top"/>
    </xf>
    <xf numFmtId="4" fontId="9" fillId="8" borderId="32" xfId="0" applyNumberFormat="1" applyFont="1" applyFill="1" applyBorder="1" applyAlignment="1">
      <alignment horizontal="right" vertical="top"/>
    </xf>
    <xf numFmtId="0" fontId="6" fillId="6" borderId="0" xfId="0" applyFont="1" applyFill="1" applyBorder="1" applyAlignment="1">
      <alignment vertical="center"/>
    </xf>
    <xf numFmtId="0" fontId="0" fillId="2" borderId="38" xfId="0" applyFont="1" applyFill="1" applyBorder="1" applyAlignment="1"/>
    <xf numFmtId="4" fontId="0" fillId="2" borderId="38" xfId="0" applyNumberFormat="1" applyFont="1" applyFill="1" applyBorder="1" applyAlignment="1"/>
    <xf numFmtId="0" fontId="0" fillId="2" borderId="38" xfId="0" applyFont="1" applyFill="1" applyBorder="1" applyAlignment="1">
      <alignment vertical="center"/>
    </xf>
    <xf numFmtId="43" fontId="17" fillId="0" borderId="21" xfId="1" applyFont="1" applyFill="1" applyBorder="1" applyAlignment="1">
      <alignment horizontal="center" vertical="center" wrapText="1"/>
    </xf>
    <xf numFmtId="4" fontId="9" fillId="8" borderId="25" xfId="0" applyNumberFormat="1" applyFont="1" applyFill="1" applyBorder="1" applyAlignment="1">
      <alignment horizontal="right" vertical="center"/>
    </xf>
    <xf numFmtId="0" fontId="8" fillId="8" borderId="19" xfId="0" applyNumberFormat="1" applyFont="1" applyFill="1" applyBorder="1" applyAlignment="1">
      <alignment horizontal="right" vertical="top"/>
    </xf>
    <xf numFmtId="0" fontId="8" fillId="8" borderId="15" xfId="0" applyNumberFormat="1" applyFont="1" applyFill="1" applyBorder="1" applyAlignment="1">
      <alignment horizontal="right" vertical="top"/>
    </xf>
    <xf numFmtId="0" fontId="9" fillId="8" borderId="21" xfId="0" applyFont="1" applyFill="1" applyBorder="1" applyAlignment="1">
      <alignment horizontal="center" vertical="top"/>
    </xf>
    <xf numFmtId="49" fontId="9" fillId="8" borderId="15" xfId="0" applyNumberFormat="1" applyFont="1" applyFill="1" applyBorder="1" applyAlignment="1">
      <alignment horizontal="center" vertical="center"/>
    </xf>
    <xf numFmtId="4" fontId="9" fillId="8" borderId="22" xfId="0" applyNumberFormat="1" applyFont="1" applyFill="1" applyBorder="1" applyAlignment="1">
      <alignment horizontal="right" vertical="top"/>
    </xf>
    <xf numFmtId="0" fontId="8" fillId="8" borderId="21" xfId="0" applyNumberFormat="1" applyFont="1" applyFill="1" applyBorder="1" applyAlignment="1">
      <alignment horizontal="center" vertical="top"/>
    </xf>
    <xf numFmtId="4" fontId="9" fillId="8" borderId="49" xfId="0" applyNumberFormat="1" applyFont="1" applyFill="1" applyBorder="1" applyAlignment="1">
      <alignment horizontal="right" vertical="top"/>
    </xf>
    <xf numFmtId="4" fontId="9" fillId="8" borderId="0" xfId="0" applyNumberFormat="1" applyFont="1" applyFill="1" applyBorder="1" applyAlignment="1">
      <alignment horizontal="right" vertical="top"/>
    </xf>
    <xf numFmtId="0" fontId="8" fillId="8" borderId="19" xfId="0" applyNumberFormat="1" applyFont="1" applyFill="1" applyBorder="1" applyAlignment="1">
      <alignment horizontal="right" vertical="center"/>
    </xf>
    <xf numFmtId="0" fontId="8" fillId="8" borderId="15" xfId="0" applyNumberFormat="1" applyFont="1" applyFill="1" applyBorder="1" applyAlignment="1">
      <alignment horizontal="right" vertical="center"/>
    </xf>
    <xf numFmtId="43" fontId="17" fillId="0" borderId="15" xfId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vertical="center"/>
    </xf>
    <xf numFmtId="49" fontId="17" fillId="2" borderId="16" xfId="0" applyNumberFormat="1" applyFont="1" applyFill="1" applyBorder="1" applyAlignment="1">
      <alignment horizontal="center" vertical="center" wrapText="1"/>
    </xf>
    <xf numFmtId="4" fontId="17" fillId="0" borderId="16" xfId="0" applyNumberFormat="1" applyFont="1" applyBorder="1" applyAlignment="1"/>
    <xf numFmtId="49" fontId="17" fillId="2" borderId="14" xfId="0" applyNumberFormat="1" applyFont="1" applyFill="1" applyBorder="1" applyAlignment="1">
      <alignment vertical="center"/>
    </xf>
    <xf numFmtId="0" fontId="18" fillId="0" borderId="0" xfId="0" applyNumberFormat="1" applyFont="1" applyAlignment="1"/>
    <xf numFmtId="0" fontId="18" fillId="0" borderId="0" xfId="0" applyFont="1" applyAlignment="1"/>
    <xf numFmtId="0" fontId="20" fillId="2" borderId="2" xfId="0" applyFont="1" applyFill="1" applyBorder="1" applyAlignment="1"/>
    <xf numFmtId="0" fontId="20" fillId="2" borderId="2" xfId="0" applyFont="1" applyFill="1" applyBorder="1" applyAlignment="1">
      <alignment horizontal="left"/>
    </xf>
    <xf numFmtId="0" fontId="20" fillId="2" borderId="54" xfId="0" applyFont="1" applyFill="1" applyBorder="1" applyAlignment="1"/>
    <xf numFmtId="49" fontId="21" fillId="3" borderId="3" xfId="0" applyNumberFormat="1" applyFont="1" applyFill="1" applyBorder="1" applyAlignment="1">
      <alignment horizontal="center" vertical="center"/>
    </xf>
    <xf numFmtId="49" fontId="21" fillId="3" borderId="7" xfId="0" applyNumberFormat="1" applyFont="1" applyFill="1" applyBorder="1" applyAlignment="1">
      <alignment horizontal="center" vertical="center"/>
    </xf>
    <xf numFmtId="49" fontId="21" fillId="3" borderId="16" xfId="0" applyNumberFormat="1" applyFont="1" applyFill="1" applyBorder="1" applyAlignment="1">
      <alignment horizontal="center" vertical="center"/>
    </xf>
    <xf numFmtId="49" fontId="21" fillId="3" borderId="9" xfId="0" applyNumberFormat="1" applyFont="1" applyFill="1" applyBorder="1" applyAlignment="1">
      <alignment horizontal="center" vertical="center"/>
    </xf>
    <xf numFmtId="49" fontId="21" fillId="3" borderId="4" xfId="0" applyNumberFormat="1" applyFont="1" applyFill="1" applyBorder="1" applyAlignment="1">
      <alignment horizontal="center" vertical="center" wrapText="1"/>
    </xf>
    <xf numFmtId="0" fontId="17" fillId="0" borderId="15" xfId="0" applyFont="1" applyBorder="1"/>
    <xf numFmtId="49" fontId="17" fillId="2" borderId="16" xfId="0" applyNumberFormat="1" applyFont="1" applyFill="1" applyBorder="1" applyAlignment="1">
      <alignment horizontal="center" vertical="center"/>
    </xf>
    <xf numFmtId="49" fontId="17" fillId="2" borderId="16" xfId="0" applyNumberFormat="1" applyFont="1" applyFill="1" applyBorder="1" applyAlignment="1">
      <alignment vertical="top"/>
    </xf>
    <xf numFmtId="49" fontId="17" fillId="2" borderId="20" xfId="0" applyNumberFormat="1" applyFont="1" applyFill="1" applyBorder="1" applyAlignment="1"/>
    <xf numFmtId="0" fontId="17" fillId="0" borderId="15" xfId="0" applyFont="1" applyBorder="1" applyAlignment="1">
      <alignment horizontal="left" vertical="center"/>
    </xf>
    <xf numFmtId="187" fontId="17" fillId="2" borderId="16" xfId="0" applyNumberFormat="1" applyFont="1" applyFill="1" applyBorder="1" applyAlignment="1">
      <alignment horizontal="center" vertical="center"/>
    </xf>
    <xf numFmtId="187" fontId="17" fillId="2" borderId="16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vertical="center"/>
    </xf>
    <xf numFmtId="49" fontId="17" fillId="2" borderId="16" xfId="0" applyNumberFormat="1" applyFont="1" applyFill="1" applyBorder="1" applyAlignment="1">
      <alignment horizontal="left" vertical="center" wrapText="1"/>
    </xf>
    <xf numFmtId="187" fontId="17" fillId="2" borderId="16" xfId="0" applyNumberFormat="1" applyFont="1" applyFill="1" applyBorder="1" applyAlignment="1"/>
    <xf numFmtId="49" fontId="17" fillId="2" borderId="9" xfId="0" applyNumberFormat="1" applyFont="1" applyFill="1" applyBorder="1" applyAlignment="1">
      <alignment vertical="center"/>
    </xf>
    <xf numFmtId="187" fontId="17" fillId="2" borderId="16" xfId="0" applyNumberFormat="1" applyFont="1" applyFill="1" applyBorder="1" applyAlignment="1">
      <alignment vertical="center"/>
    </xf>
    <xf numFmtId="49" fontId="17" fillId="2" borderId="40" xfId="0" applyNumberFormat="1" applyFont="1" applyFill="1" applyBorder="1" applyAlignment="1">
      <alignment vertical="center"/>
    </xf>
    <xf numFmtId="4" fontId="17" fillId="0" borderId="16" xfId="0" applyNumberFormat="1" applyFont="1" applyBorder="1" applyAlignment="1">
      <alignment horizontal="right" vertical="center"/>
    </xf>
    <xf numFmtId="0" fontId="17" fillId="0" borderId="16" xfId="0" applyFont="1" applyBorder="1"/>
    <xf numFmtId="49" fontId="17" fillId="2" borderId="8" xfId="0" applyNumberFormat="1" applyFont="1" applyFill="1" applyBorder="1" applyAlignment="1">
      <alignment horizontal="center" vertical="center"/>
    </xf>
    <xf numFmtId="0" fontId="17" fillId="0" borderId="21" xfId="0" applyFont="1" applyBorder="1"/>
    <xf numFmtId="49" fontId="17" fillId="2" borderId="27" xfId="0" applyNumberFormat="1" applyFont="1" applyFill="1" applyBorder="1" applyAlignment="1">
      <alignment horizontal="center" vertical="center"/>
    </xf>
    <xf numFmtId="49" fontId="17" fillId="2" borderId="21" xfId="0" applyNumberFormat="1" applyFont="1" applyFill="1" applyBorder="1" applyAlignment="1">
      <alignment vertical="top"/>
    </xf>
    <xf numFmtId="49" fontId="17" fillId="2" borderId="18" xfId="0" applyNumberFormat="1" applyFont="1" applyFill="1" applyBorder="1" applyAlignment="1">
      <alignment horizontal="center" vertical="center" wrapText="1"/>
    </xf>
    <xf numFmtId="49" fontId="17" fillId="2" borderId="51" xfId="0" applyNumberFormat="1" applyFont="1" applyFill="1" applyBorder="1" applyAlignment="1">
      <alignment horizontal="center" vertical="center" wrapText="1"/>
    </xf>
    <xf numFmtId="49" fontId="17" fillId="2" borderId="9" xfId="0" applyNumberFormat="1" applyFont="1" applyFill="1" applyBorder="1" applyAlignment="1"/>
    <xf numFmtId="0" fontId="17" fillId="4" borderId="16" xfId="0" applyFont="1" applyFill="1" applyBorder="1" applyAlignment="1">
      <alignment horizontal="center" vertical="center"/>
    </xf>
    <xf numFmtId="49" fontId="17" fillId="2" borderId="16" xfId="0" applyNumberFormat="1" applyFont="1" applyFill="1" applyBorder="1" applyAlignment="1">
      <alignment vertical="center"/>
    </xf>
    <xf numFmtId="49" fontId="17" fillId="2" borderId="52" xfId="0" applyNumberFormat="1" applyFont="1" applyFill="1" applyBorder="1" applyAlignment="1">
      <alignment vertical="center"/>
    </xf>
    <xf numFmtId="49" fontId="17" fillId="2" borderId="18" xfId="0" applyNumberFormat="1" applyFont="1" applyFill="1" applyBorder="1" applyAlignment="1">
      <alignment horizontal="center" vertical="center"/>
    </xf>
    <xf numFmtId="49" fontId="17" fillId="2" borderId="15" xfId="0" applyNumberFormat="1" applyFont="1" applyFill="1" applyBorder="1" applyAlignment="1">
      <alignment horizontal="left" vertical="center" wrapText="1"/>
    </xf>
    <xf numFmtId="49" fontId="17" fillId="2" borderId="26" xfId="0" applyNumberFormat="1" applyFont="1" applyFill="1" applyBorder="1" applyAlignment="1">
      <alignment horizontal="center" wrapText="1"/>
    </xf>
    <xf numFmtId="187" fontId="17" fillId="2" borderId="5" xfId="0" applyNumberFormat="1" applyFont="1" applyFill="1" applyBorder="1" applyAlignment="1">
      <alignment vertical="center"/>
    </xf>
    <xf numFmtId="0" fontId="17" fillId="0" borderId="15" xfId="0" applyFont="1" applyBorder="1" applyAlignment="1">
      <alignment vertical="center"/>
    </xf>
    <xf numFmtId="49" fontId="17" fillId="2" borderId="15" xfId="0" applyNumberFormat="1" applyFont="1" applyFill="1" applyBorder="1" applyAlignment="1">
      <alignment horizontal="center" vertical="center" wrapText="1"/>
    </xf>
    <xf numFmtId="4" fontId="17" fillId="0" borderId="15" xfId="0" applyNumberFormat="1" applyFont="1" applyBorder="1" applyAlignment="1"/>
    <xf numFmtId="49" fontId="17" fillId="2" borderId="53" xfId="0" applyNumberFormat="1" applyFont="1" applyFill="1" applyBorder="1" applyAlignment="1"/>
    <xf numFmtId="49" fontId="17" fillId="2" borderId="26" xfId="0" applyNumberFormat="1" applyFont="1" applyFill="1" applyBorder="1" applyAlignment="1">
      <alignment vertical="center"/>
    </xf>
    <xf numFmtId="49" fontId="17" fillId="2" borderId="15" xfId="0" applyNumberFormat="1" applyFont="1" applyFill="1" applyBorder="1" applyAlignment="1">
      <alignment horizontal="center" vertical="center"/>
    </xf>
    <xf numFmtId="49" fontId="17" fillId="2" borderId="15" xfId="0" applyNumberFormat="1" applyFont="1" applyFill="1" applyBorder="1" applyAlignment="1">
      <alignment vertical="center"/>
    </xf>
    <xf numFmtId="0" fontId="18" fillId="0" borderId="0" xfId="0" applyNumberFormat="1" applyFont="1" applyAlignment="1">
      <alignment horizontal="left"/>
    </xf>
    <xf numFmtId="0" fontId="8" fillId="8" borderId="19" xfId="0" applyNumberFormat="1" applyFont="1" applyFill="1" applyBorder="1" applyAlignment="1">
      <alignment vertical="top"/>
    </xf>
    <xf numFmtId="49" fontId="6" fillId="6" borderId="34" xfId="0" applyNumberFormat="1" applyFont="1" applyFill="1" applyBorder="1" applyAlignment="1">
      <alignment horizontal="center" vertical="center" wrapText="1"/>
    </xf>
    <xf numFmtId="49" fontId="6" fillId="6" borderId="35" xfId="0" applyNumberFormat="1" applyFont="1" applyFill="1" applyBorder="1" applyAlignment="1">
      <alignment horizontal="center" vertical="center" wrapText="1"/>
    </xf>
    <xf numFmtId="49" fontId="6" fillId="6" borderId="29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/>
    <xf numFmtId="0" fontId="10" fillId="6" borderId="0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horizontal="left" vertical="center" wrapText="1"/>
    </xf>
    <xf numFmtId="49" fontId="8" fillId="8" borderId="19" xfId="0" applyNumberFormat="1" applyFont="1" applyFill="1" applyBorder="1" applyAlignment="1">
      <alignment horizontal="left" vertical="center" wrapText="1"/>
    </xf>
    <xf numFmtId="49" fontId="8" fillId="8" borderId="51" xfId="0" applyNumberFormat="1" applyFont="1" applyFill="1" applyBorder="1" applyAlignment="1">
      <alignment horizontal="left" vertical="center" wrapText="1"/>
    </xf>
    <xf numFmtId="49" fontId="8" fillId="8" borderId="43" xfId="0" applyNumberFormat="1" applyFont="1" applyFill="1" applyBorder="1" applyAlignment="1">
      <alignment horizontal="left" vertical="center" wrapText="1"/>
    </xf>
    <xf numFmtId="49" fontId="8" fillId="8" borderId="47" xfId="0" applyNumberFormat="1" applyFont="1" applyFill="1" applyBorder="1" applyAlignment="1">
      <alignment horizontal="left" vertical="center" wrapText="1"/>
    </xf>
    <xf numFmtId="0" fontId="9" fillId="8" borderId="21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49" fontId="8" fillId="8" borderId="43" xfId="0" applyNumberFormat="1" applyFont="1" applyFill="1" applyBorder="1" applyAlignment="1">
      <alignment horizontal="left" vertical="top" wrapText="1"/>
    </xf>
    <xf numFmtId="49" fontId="9" fillId="8" borderId="19" xfId="0" applyNumberFormat="1" applyFont="1" applyFill="1" applyBorder="1" applyAlignment="1">
      <alignment horizontal="center" vertical="center" wrapText="1"/>
    </xf>
    <xf numFmtId="49" fontId="9" fillId="8" borderId="23" xfId="0" applyNumberFormat="1" applyFont="1" applyFill="1" applyBorder="1" applyAlignment="1">
      <alignment horizontal="center" vertical="center"/>
    </xf>
    <xf numFmtId="49" fontId="9" fillId="8" borderId="25" xfId="0" applyNumberFormat="1" applyFont="1" applyFill="1" applyBorder="1" applyAlignment="1">
      <alignment horizontal="center" vertical="center"/>
    </xf>
    <xf numFmtId="49" fontId="9" fillId="8" borderId="32" xfId="0" applyNumberFormat="1" applyFont="1" applyFill="1" applyBorder="1" applyAlignment="1">
      <alignment horizontal="center" vertical="center"/>
    </xf>
    <xf numFmtId="4" fontId="9" fillId="8" borderId="32" xfId="0" applyNumberFormat="1" applyFont="1" applyFill="1" applyBorder="1" applyAlignment="1">
      <alignment horizontal="right" vertical="center"/>
    </xf>
    <xf numFmtId="4" fontId="9" fillId="8" borderId="48" xfId="0" applyNumberFormat="1" applyFont="1" applyFill="1" applyBorder="1" applyAlignment="1">
      <alignment horizontal="right" vertical="top"/>
    </xf>
    <xf numFmtId="4" fontId="11" fillId="7" borderId="16" xfId="0" applyNumberFormat="1" applyFont="1" applyFill="1" applyBorder="1" applyAlignment="1">
      <alignment horizontal="right" vertical="center"/>
    </xf>
    <xf numFmtId="4" fontId="6" fillId="7" borderId="15" xfId="0" applyNumberFormat="1" applyFont="1" applyFill="1" applyBorder="1" applyAlignment="1">
      <alignment horizontal="right" vertical="center"/>
    </xf>
    <xf numFmtId="0" fontId="8" fillId="8" borderId="19" xfId="0" applyNumberFormat="1" applyFont="1" applyFill="1" applyBorder="1" applyAlignment="1"/>
    <xf numFmtId="0" fontId="8" fillId="8" borderId="15" xfId="0" applyNumberFormat="1" applyFont="1" applyFill="1" applyBorder="1" applyAlignment="1">
      <alignment vertical="center"/>
    </xf>
    <xf numFmtId="0" fontId="8" fillId="8" borderId="15" xfId="0" applyNumberFormat="1" applyFont="1" applyFill="1" applyBorder="1" applyAlignment="1">
      <alignment vertical="top"/>
    </xf>
    <xf numFmtId="49" fontId="17" fillId="2" borderId="21" xfId="0" applyNumberFormat="1" applyFont="1" applyFill="1" applyBorder="1" applyAlignment="1">
      <alignment horizontal="left" vertical="center" wrapText="1"/>
    </xf>
    <xf numFmtId="0" fontId="17" fillId="4" borderId="4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49" fontId="17" fillId="2" borderId="39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/>
    </xf>
    <xf numFmtId="187" fontId="17" fillId="2" borderId="16" xfId="0" applyNumberFormat="1" applyFont="1" applyFill="1" applyBorder="1" applyAlignment="1">
      <alignment horizontal="right" vertical="center"/>
    </xf>
    <xf numFmtId="43" fontId="17" fillId="0" borderId="16" xfId="1" applyFont="1" applyFill="1" applyBorder="1" applyAlignment="1">
      <alignment horizontal="right" vertical="center" wrapText="1"/>
    </xf>
    <xf numFmtId="43" fontId="17" fillId="0" borderId="21" xfId="1" applyFont="1" applyFill="1" applyBorder="1" applyAlignment="1">
      <alignment horizontal="right" vertical="center" wrapText="1"/>
    </xf>
    <xf numFmtId="2" fontId="17" fillId="2" borderId="16" xfId="0" applyNumberFormat="1" applyFont="1" applyFill="1" applyBorder="1" applyAlignment="1">
      <alignment horizontal="right" vertical="center"/>
    </xf>
    <xf numFmtId="0" fontId="17" fillId="0" borderId="18" xfId="0" applyFont="1" applyBorder="1"/>
    <xf numFmtId="187" fontId="17" fillId="2" borderId="16" xfId="0" applyNumberFormat="1" applyFont="1" applyFill="1" applyBorder="1" applyAlignment="1">
      <alignment horizontal="right"/>
    </xf>
    <xf numFmtId="0" fontId="17" fillId="4" borderId="55" xfId="0" applyFont="1" applyFill="1" applyBorder="1" applyAlignment="1">
      <alignment horizontal="center" vertical="center"/>
    </xf>
    <xf numFmtId="49" fontId="17" fillId="2" borderId="56" xfId="0" applyNumberFormat="1" applyFont="1" applyFill="1" applyBorder="1" applyAlignment="1">
      <alignment horizontal="left" vertical="center" wrapText="1"/>
    </xf>
    <xf numFmtId="0" fontId="0" fillId="2" borderId="54" xfId="0" applyFont="1" applyFill="1" applyBorder="1" applyAlignment="1"/>
    <xf numFmtId="0" fontId="8" fillId="8" borderId="21" xfId="0" applyNumberFormat="1" applyFont="1" applyFill="1" applyBorder="1" applyAlignment="1">
      <alignment horizontal="center" vertical="center"/>
    </xf>
    <xf numFmtId="49" fontId="8" fillId="8" borderId="15" xfId="0" applyNumberFormat="1" applyFont="1" applyFill="1" applyBorder="1" applyAlignment="1">
      <alignment horizontal="left" vertical="center" wrapText="1"/>
    </xf>
    <xf numFmtId="0" fontId="8" fillId="8" borderId="19" xfId="0" applyFont="1" applyFill="1" applyBorder="1" applyAlignment="1"/>
    <xf numFmtId="0" fontId="8" fillId="8" borderId="15" xfId="0" applyNumberFormat="1" applyFont="1" applyFill="1" applyBorder="1" applyAlignment="1"/>
    <xf numFmtId="0" fontId="0" fillId="2" borderId="60" xfId="0" applyFont="1" applyFill="1" applyBorder="1" applyAlignment="1"/>
    <xf numFmtId="0" fontId="0" fillId="2" borderId="61" xfId="0" applyFont="1" applyFill="1" applyBorder="1" applyAlignment="1"/>
    <xf numFmtId="49" fontId="6" fillId="6" borderId="0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/>
    </xf>
    <xf numFmtId="0" fontId="8" fillId="8" borderId="16" xfId="0" applyNumberFormat="1" applyFont="1" applyFill="1" applyBorder="1" applyAlignment="1">
      <alignment horizontal="center" vertical="center"/>
    </xf>
    <xf numFmtId="49" fontId="8" fillId="8" borderId="16" xfId="0" applyNumberFormat="1" applyFont="1" applyFill="1" applyBorder="1" applyAlignment="1">
      <alignment horizontal="left" vertical="center" wrapText="1"/>
    </xf>
    <xf numFmtId="49" fontId="9" fillId="8" borderId="16" xfId="0" applyNumberFormat="1" applyFont="1" applyFill="1" applyBorder="1" applyAlignment="1">
      <alignment horizontal="center" vertical="center"/>
    </xf>
    <xf numFmtId="49" fontId="9" fillId="8" borderId="62" xfId="0" applyNumberFormat="1" applyFont="1" applyFill="1" applyBorder="1" applyAlignment="1">
      <alignment horizontal="left" vertical="center"/>
    </xf>
    <xf numFmtId="4" fontId="9" fillId="8" borderId="62" xfId="0" applyNumberFormat="1" applyFont="1" applyFill="1" applyBorder="1" applyAlignment="1">
      <alignment horizontal="right" vertical="center"/>
    </xf>
    <xf numFmtId="0" fontId="8" fillId="8" borderId="16" xfId="0" applyNumberFormat="1" applyFont="1" applyFill="1" applyBorder="1" applyAlignment="1">
      <alignment horizontal="right" vertical="center"/>
    </xf>
    <xf numFmtId="49" fontId="9" fillId="8" borderId="16" xfId="0" applyNumberFormat="1" applyFont="1" applyFill="1" applyBorder="1" applyAlignment="1">
      <alignment horizontal="center" vertical="top"/>
    </xf>
    <xf numFmtId="49" fontId="9" fillId="8" borderId="16" xfId="0" applyNumberFormat="1" applyFont="1" applyFill="1" applyBorder="1" applyAlignment="1">
      <alignment horizontal="left" vertical="center"/>
    </xf>
    <xf numFmtId="4" fontId="9" fillId="8" borderId="16" xfId="0" applyNumberFormat="1" applyFont="1" applyFill="1" applyBorder="1" applyAlignment="1">
      <alignment horizontal="right" vertical="center"/>
    </xf>
    <xf numFmtId="4" fontId="8" fillId="7" borderId="16" xfId="0" applyNumberFormat="1" applyFont="1" applyFill="1" applyBorder="1" applyAlignment="1">
      <alignment horizontal="right"/>
    </xf>
    <xf numFmtId="49" fontId="9" fillId="8" borderId="16" xfId="0" applyNumberFormat="1" applyFont="1" applyFill="1" applyBorder="1" applyAlignment="1">
      <alignment horizontal="left" vertical="top"/>
    </xf>
    <xf numFmtId="4" fontId="9" fillId="8" borderId="16" xfId="0" applyNumberFormat="1" applyFont="1" applyFill="1" applyBorder="1" applyAlignment="1">
      <alignment horizontal="right" vertical="top"/>
    </xf>
    <xf numFmtId="0" fontId="8" fillId="8" borderId="16" xfId="0" applyNumberFormat="1" applyFont="1" applyFill="1" applyBorder="1" applyAlignment="1">
      <alignment horizontal="right" vertical="top"/>
    </xf>
    <xf numFmtId="0" fontId="9" fillId="8" borderId="16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left" vertical="center"/>
    </xf>
    <xf numFmtId="0" fontId="8" fillId="8" borderId="16" xfId="0" applyNumberFormat="1" applyFont="1" applyFill="1" applyBorder="1" applyAlignment="1">
      <alignment horizontal="center"/>
    </xf>
    <xf numFmtId="0" fontId="8" fillId="8" borderId="16" xfId="0" applyNumberFormat="1" applyFont="1" applyFill="1" applyBorder="1" applyAlignment="1"/>
    <xf numFmtId="0" fontId="8" fillId="8" borderId="16" xfId="0" applyFont="1" applyFill="1" applyBorder="1" applyAlignment="1"/>
    <xf numFmtId="0" fontId="8" fillId="8" borderId="16" xfId="0" applyNumberFormat="1" applyFont="1" applyFill="1" applyBorder="1" applyAlignment="1">
      <alignment horizontal="center" vertical="top"/>
    </xf>
    <xf numFmtId="0" fontId="9" fillId="8" borderId="16" xfId="0" applyFont="1" applyFill="1" applyBorder="1" applyAlignment="1">
      <alignment horizontal="center" vertical="top"/>
    </xf>
    <xf numFmtId="4" fontId="9" fillId="8" borderId="62" xfId="0" applyNumberFormat="1" applyFont="1" applyFill="1" applyBorder="1" applyAlignment="1">
      <alignment horizontal="right" vertical="top"/>
    </xf>
    <xf numFmtId="4" fontId="9" fillId="8" borderId="16" xfId="0" applyNumberFormat="1" applyFont="1" applyFill="1" applyBorder="1" applyAlignment="1">
      <alignment horizontal="right" vertical="top" wrapText="1"/>
    </xf>
    <xf numFmtId="0" fontId="8" fillId="8" borderId="16" xfId="0" applyNumberFormat="1" applyFont="1" applyFill="1" applyBorder="1" applyAlignment="1">
      <alignment vertical="top"/>
    </xf>
    <xf numFmtId="0" fontId="8" fillId="8" borderId="16" xfId="0" applyNumberFormat="1" applyFont="1" applyFill="1" applyBorder="1" applyAlignment="1">
      <alignment vertical="center"/>
    </xf>
    <xf numFmtId="4" fontId="9" fillId="8" borderId="63" xfId="0" applyNumberFormat="1" applyFont="1" applyFill="1" applyBorder="1" applyAlignment="1">
      <alignment horizontal="right" vertical="top"/>
    </xf>
    <xf numFmtId="49" fontId="8" fillId="8" borderId="16" xfId="0" applyNumberFormat="1" applyFont="1" applyFill="1" applyBorder="1" applyAlignment="1">
      <alignment horizontal="left" vertical="top" wrapText="1"/>
    </xf>
    <xf numFmtId="49" fontId="9" fillId="8" borderId="16" xfId="0" applyNumberFormat="1" applyFont="1" applyFill="1" applyBorder="1" applyAlignment="1">
      <alignment horizontal="center" vertical="center" wrapText="1"/>
    </xf>
    <xf numFmtId="49" fontId="9" fillId="8" borderId="16" xfId="0" applyNumberFormat="1" applyFont="1" applyFill="1" applyBorder="1" applyAlignment="1">
      <alignment horizontal="left" vertical="center" wrapText="1"/>
    </xf>
    <xf numFmtId="0" fontId="0" fillId="2" borderId="64" xfId="0" applyFont="1" applyFill="1" applyBorder="1" applyAlignment="1"/>
    <xf numFmtId="4" fontId="9" fillId="8" borderId="16" xfId="0" applyNumberFormat="1" applyFont="1" applyFill="1" applyBorder="1" applyAlignment="1">
      <alignment horizontal="center" vertical="center" wrapText="1"/>
    </xf>
    <xf numFmtId="0" fontId="0" fillId="2" borderId="65" xfId="0" applyFont="1" applyFill="1" applyBorder="1" applyAlignment="1"/>
    <xf numFmtId="4" fontId="9" fillId="8" borderId="16" xfId="0" applyNumberFormat="1" applyFont="1" applyFill="1" applyBorder="1" applyAlignment="1">
      <alignment horizontal="center" vertical="top" wrapText="1"/>
    </xf>
    <xf numFmtId="0" fontId="6" fillId="6" borderId="0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/>
    </xf>
    <xf numFmtId="0" fontId="0" fillId="0" borderId="0" xfId="0" applyNumberFormat="1" applyFont="1" applyAlignment="1">
      <alignment horizontal="left"/>
    </xf>
    <xf numFmtId="49" fontId="3" fillId="2" borderId="1" xfId="0" applyNumberFormat="1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/>
    </xf>
    <xf numFmtId="4" fontId="8" fillId="2" borderId="28" xfId="0" applyNumberFormat="1" applyFont="1" applyFill="1" applyBorder="1" applyAlignment="1" applyProtection="1">
      <alignment horizontal="right"/>
      <protection locked="0"/>
    </xf>
    <xf numFmtId="4" fontId="8" fillId="2" borderId="33" xfId="0" applyNumberFormat="1" applyFont="1" applyFill="1" applyBorder="1" applyAlignment="1" applyProtection="1">
      <alignment horizontal="right"/>
      <protection locked="0"/>
    </xf>
    <xf numFmtId="4" fontId="8" fillId="2" borderId="46" xfId="0" applyNumberFormat="1" applyFont="1" applyFill="1" applyBorder="1" applyAlignment="1" applyProtection="1">
      <alignment horizontal="right"/>
      <protection locked="0"/>
    </xf>
    <xf numFmtId="4" fontId="8" fillId="2" borderId="16" xfId="0" applyNumberFormat="1" applyFont="1" applyFill="1" applyBorder="1" applyAlignment="1" applyProtection="1">
      <alignment horizontal="right"/>
      <protection locked="0"/>
    </xf>
    <xf numFmtId="49" fontId="1" fillId="2" borderId="54" xfId="0" applyNumberFormat="1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3" fillId="0" borderId="0" xfId="0" applyNumberFormat="1" applyFont="1" applyAlignment="1"/>
    <xf numFmtId="0" fontId="23" fillId="2" borderId="1" xfId="0" applyFont="1" applyFill="1" applyBorder="1" applyAlignment="1"/>
    <xf numFmtId="0" fontId="23" fillId="2" borderId="24" xfId="0" applyFont="1" applyFill="1" applyBorder="1" applyAlignment="1"/>
    <xf numFmtId="0" fontId="23" fillId="0" borderId="0" xfId="0" applyFont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left"/>
    </xf>
    <xf numFmtId="0" fontId="1" fillId="2" borderId="54" xfId="0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 vertical="center" wrapText="1"/>
    </xf>
    <xf numFmtId="4" fontId="3" fillId="12" borderId="16" xfId="0" applyNumberFormat="1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4" fontId="3" fillId="9" borderId="16" xfId="0" applyNumberFormat="1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4" fontId="3" fillId="11" borderId="16" xfId="0" applyNumberFormat="1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protection locked="0"/>
    </xf>
    <xf numFmtId="49" fontId="17" fillId="2" borderId="21" xfId="0" applyNumberFormat="1" applyFont="1" applyFill="1" applyBorder="1" applyAlignment="1">
      <alignment horizontal="left" vertical="center" wrapText="1"/>
    </xf>
    <xf numFmtId="49" fontId="17" fillId="2" borderId="19" xfId="0" applyNumberFormat="1" applyFont="1" applyFill="1" applyBorder="1" applyAlignment="1">
      <alignment horizontal="left" vertical="center" wrapText="1"/>
    </xf>
    <xf numFmtId="49" fontId="17" fillId="2" borderId="15" xfId="0" applyNumberFormat="1" applyFont="1" applyFill="1" applyBorder="1" applyAlignment="1">
      <alignment horizontal="left" vertical="center" wrapText="1"/>
    </xf>
    <xf numFmtId="0" fontId="17" fillId="4" borderId="4" xfId="0" applyNumberFormat="1" applyFont="1" applyFill="1" applyBorder="1" applyAlignment="1">
      <alignment horizontal="center" vertical="center"/>
    </xf>
    <xf numFmtId="0" fontId="17" fillId="4" borderId="5" xfId="0" applyNumberFormat="1" applyFont="1" applyFill="1" applyBorder="1" applyAlignment="1">
      <alignment horizontal="center" vertical="center"/>
    </xf>
    <xf numFmtId="0" fontId="17" fillId="4" borderId="37" xfId="0" applyNumberFormat="1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49" fontId="17" fillId="2" borderId="39" xfId="0" applyNumberFormat="1" applyFont="1" applyFill="1" applyBorder="1" applyAlignment="1">
      <alignment horizontal="left" vertical="center" wrapText="1"/>
    </xf>
    <xf numFmtId="49" fontId="17" fillId="2" borderId="30" xfId="0" applyNumberFormat="1" applyFont="1" applyFill="1" applyBorder="1" applyAlignment="1">
      <alignment horizontal="left" vertical="center" wrapText="1"/>
    </xf>
    <xf numFmtId="49" fontId="17" fillId="2" borderId="42" xfId="0" applyNumberFormat="1" applyFont="1" applyFill="1" applyBorder="1" applyAlignment="1">
      <alignment horizontal="left" vertical="center" wrapText="1"/>
    </xf>
    <xf numFmtId="49" fontId="17" fillId="2" borderId="29" xfId="0" applyNumberFormat="1" applyFont="1" applyFill="1" applyBorder="1" applyAlignment="1">
      <alignment horizontal="left" vertical="center" wrapText="1"/>
    </xf>
    <xf numFmtId="0" fontId="17" fillId="4" borderId="34" xfId="0" applyFont="1" applyFill="1" applyBorder="1" applyAlignment="1">
      <alignment horizontal="center" vertical="center" wrapText="1"/>
    </xf>
    <xf numFmtId="0" fontId="17" fillId="4" borderId="41" xfId="0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/>
    </xf>
    <xf numFmtId="0" fontId="17" fillId="4" borderId="41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49" fontId="17" fillId="2" borderId="31" xfId="0" applyNumberFormat="1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35" xfId="0" applyNumberFormat="1" applyFont="1" applyFill="1" applyBorder="1" applyAlignment="1">
      <alignment horizontal="center" vertical="center"/>
    </xf>
    <xf numFmtId="49" fontId="17" fillId="2" borderId="11" xfId="0" applyNumberFormat="1" applyFont="1" applyFill="1" applyBorder="1" applyAlignment="1">
      <alignment horizontal="left" vertical="center" wrapText="1"/>
    </xf>
    <xf numFmtId="49" fontId="17" fillId="2" borderId="17" xfId="0" applyNumberFormat="1" applyFont="1" applyFill="1" applyBorder="1" applyAlignment="1">
      <alignment horizontal="left" vertical="center" wrapText="1"/>
    </xf>
    <xf numFmtId="49" fontId="17" fillId="2" borderId="13" xfId="0" applyNumberFormat="1" applyFont="1" applyFill="1" applyBorder="1" applyAlignment="1">
      <alignment horizontal="left" vertical="center" wrapText="1"/>
    </xf>
    <xf numFmtId="49" fontId="17" fillId="2" borderId="44" xfId="0" applyNumberFormat="1" applyFont="1" applyFill="1" applyBorder="1" applyAlignment="1">
      <alignment horizontal="left" vertical="center" wrapText="1"/>
    </xf>
    <xf numFmtId="49" fontId="17" fillId="2" borderId="45" xfId="0" applyNumberFormat="1" applyFont="1" applyFill="1" applyBorder="1" applyAlignment="1">
      <alignment horizontal="left" vertical="center" wrapText="1"/>
    </xf>
    <xf numFmtId="0" fontId="17" fillId="4" borderId="6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49" fontId="17" fillId="2" borderId="50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9" fontId="6" fillId="5" borderId="4" xfId="0" applyNumberFormat="1" applyFont="1" applyFill="1" applyBorder="1" applyAlignment="1">
      <alignment horizontal="center" vertical="center" wrapText="1"/>
    </xf>
    <xf numFmtId="49" fontId="6" fillId="5" borderId="37" xfId="0" applyNumberFormat="1" applyFont="1" applyFill="1" applyBorder="1" applyAlignment="1">
      <alignment horizontal="center" vertical="center" wrapText="1"/>
    </xf>
    <xf numFmtId="49" fontId="7" fillId="5" borderId="4" xfId="0" applyNumberFormat="1" applyFont="1" applyFill="1" applyBorder="1" applyAlignment="1">
      <alignment horizontal="center" vertical="center" wrapText="1"/>
    </xf>
    <xf numFmtId="49" fontId="7" fillId="5" borderId="37" xfId="0" applyNumberFormat="1" applyFont="1" applyFill="1" applyBorder="1" applyAlignment="1">
      <alignment horizontal="center" vertical="center" wrapText="1"/>
    </xf>
    <xf numFmtId="49" fontId="7" fillId="5" borderId="11" xfId="0" applyNumberFormat="1" applyFont="1" applyFill="1" applyBorder="1" applyAlignment="1">
      <alignment horizontal="center" vertical="center" wrapText="1"/>
    </xf>
    <xf numFmtId="49" fontId="7" fillId="5" borderId="45" xfId="0" applyNumberFormat="1" applyFont="1" applyFill="1" applyBorder="1" applyAlignment="1">
      <alignment horizontal="center" vertical="center" wrapText="1"/>
    </xf>
    <xf numFmtId="49" fontId="6" fillId="5" borderId="57" xfId="0" applyNumberFormat="1" applyFont="1" applyFill="1" applyBorder="1" applyAlignment="1">
      <alignment horizontal="center" vertical="center" wrapText="1"/>
    </xf>
    <xf numFmtId="49" fontId="6" fillId="5" borderId="58" xfId="0" applyNumberFormat="1" applyFont="1" applyFill="1" applyBorder="1" applyAlignment="1">
      <alignment horizontal="center" vertical="center" wrapText="1"/>
    </xf>
    <xf numFmtId="49" fontId="6" fillId="5" borderId="59" xfId="0" applyNumberFormat="1" applyFont="1" applyFill="1" applyBorder="1" applyAlignment="1">
      <alignment horizontal="center" vertical="center" wrapText="1"/>
    </xf>
    <xf numFmtId="49" fontId="6" fillId="5" borderId="12" xfId="0" applyNumberFormat="1" applyFont="1" applyFill="1" applyBorder="1" applyAlignment="1">
      <alignment horizontal="center" vertical="center" wrapText="1"/>
    </xf>
    <xf numFmtId="49" fontId="6" fillId="5" borderId="52" xfId="0" applyNumberFormat="1" applyFont="1" applyFill="1" applyBorder="1" applyAlignment="1">
      <alignment horizontal="center" vertical="center" wrapText="1"/>
    </xf>
    <xf numFmtId="49" fontId="7" fillId="5" borderId="4" xfId="0" applyNumberFormat="1" applyFont="1" applyFill="1" applyBorder="1" applyAlignment="1">
      <alignment horizontal="left" vertical="center" wrapText="1"/>
    </xf>
    <xf numFmtId="49" fontId="7" fillId="5" borderId="37" xfId="0" applyNumberFormat="1" applyFont="1" applyFill="1" applyBorder="1" applyAlignment="1">
      <alignment horizontal="left" vertical="center" wrapText="1"/>
    </xf>
    <xf numFmtId="49" fontId="1" fillId="2" borderId="66" xfId="0" applyNumberFormat="1" applyFont="1" applyFill="1" applyBorder="1" applyAlignment="1">
      <alignment horizontal="center" vertical="center"/>
    </xf>
    <xf numFmtId="49" fontId="1" fillId="2" borderId="67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49" fontId="1" fillId="2" borderId="66" xfId="0" applyNumberFormat="1" applyFont="1" applyFill="1" applyBorder="1" applyAlignment="1" applyProtection="1">
      <alignment horizontal="center" vertical="center"/>
      <protection locked="0"/>
    </xf>
    <xf numFmtId="49" fontId="1" fillId="2" borderId="67" xfId="0" applyNumberFormat="1" applyFont="1" applyFill="1" applyBorder="1" applyAlignment="1" applyProtection="1">
      <alignment horizontal="center" vertical="center"/>
      <protection locked="0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0" fontId="2" fillId="10" borderId="16" xfId="0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2D69B"/>
      <rgbColor rgb="FFEAF1DD"/>
      <rgbColor rgb="FFCCC0D9"/>
      <rgbColor rgb="FFE5DFEC"/>
      <rgbColor rgb="FFFFFFDD"/>
      <rgbColor rgb="FFDAEEF3"/>
      <rgbColor rgb="FFFF0000"/>
      <rgbColor rgb="FF7030A0"/>
      <rgbColor rgb="FF00B05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0C6EB"/>
      <color rgb="FF0F07A9"/>
      <color rgb="FFFFFFDD"/>
      <color rgb="FFFEF3DE"/>
      <color rgb="FFFCE2B2"/>
      <color rgb="FFFBD797"/>
      <color rgb="FFF4E1B2"/>
      <color rgb="FFF9F5DB"/>
      <color rgb="FFF5EDBD"/>
      <color rgb="FFFB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ชุดรูปแบบของ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ชุดรูปแบบของ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ชุดรูปแบบของ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68"/>
  <sheetViews>
    <sheetView showGridLines="0" zoomScale="80" zoomScaleNormal="80" workbookViewId="0">
      <selection activeCell="C18" sqref="C18"/>
    </sheetView>
  </sheetViews>
  <sheetFormatPr defaultColWidth="8.875" defaultRowHeight="20.25" customHeight="1" x14ac:dyDescent="0.2"/>
  <cols>
    <col min="1" max="1" width="5.625" style="47" customWidth="1"/>
    <col min="2" max="2" width="29.625" style="93" customWidth="1"/>
    <col min="3" max="3" width="25" style="47" customWidth="1"/>
    <col min="4" max="4" width="25.375" style="47" customWidth="1"/>
    <col min="5" max="5" width="19.875" style="47" customWidth="1"/>
    <col min="6" max="6" width="36.75" style="47" customWidth="1"/>
    <col min="7" max="257" width="8.875" style="47" customWidth="1"/>
    <col min="258" max="16384" width="8.875" style="48"/>
  </cols>
  <sheetData>
    <row r="1" spans="1:6" ht="23.25" customHeight="1" x14ac:dyDescent="0.2">
      <c r="A1" s="236" t="s">
        <v>253</v>
      </c>
      <c r="B1" s="237"/>
      <c r="C1" s="237"/>
      <c r="D1" s="237"/>
      <c r="E1" s="237"/>
      <c r="F1" s="237"/>
    </row>
    <row r="2" spans="1:6" ht="21" customHeight="1" x14ac:dyDescent="0.65">
      <c r="A2" s="238" t="s">
        <v>195</v>
      </c>
      <c r="B2" s="239"/>
      <c r="C2" s="239"/>
      <c r="D2" s="239"/>
      <c r="E2" s="239"/>
      <c r="F2" s="239"/>
    </row>
    <row r="3" spans="1:6" ht="12.75" customHeight="1" x14ac:dyDescent="0.65">
      <c r="A3" s="49"/>
      <c r="B3" s="50"/>
      <c r="C3" s="51"/>
      <c r="D3" s="49"/>
      <c r="E3" s="49"/>
      <c r="F3" s="49"/>
    </row>
    <row r="4" spans="1:6" ht="42" customHeight="1" x14ac:dyDescent="0.2">
      <c r="A4" s="52" t="s">
        <v>0</v>
      </c>
      <c r="B4" s="53" t="s">
        <v>1</v>
      </c>
      <c r="C4" s="54" t="s">
        <v>29</v>
      </c>
      <c r="D4" s="55" t="s">
        <v>2</v>
      </c>
      <c r="E4" s="56" t="s">
        <v>3</v>
      </c>
      <c r="F4" s="52" t="s">
        <v>4</v>
      </c>
    </row>
    <row r="5" spans="1:6" s="47" customFormat="1" ht="24" customHeight="1" x14ac:dyDescent="0.55000000000000004">
      <c r="A5" s="208">
        <v>1</v>
      </c>
      <c r="B5" s="216" t="s">
        <v>84</v>
      </c>
      <c r="C5" s="57" t="s">
        <v>34</v>
      </c>
      <c r="D5" s="58" t="s">
        <v>89</v>
      </c>
      <c r="E5" s="14">
        <v>685</v>
      </c>
      <c r="F5" s="59" t="s">
        <v>35</v>
      </c>
    </row>
    <row r="6" spans="1:6" s="47" customFormat="1" ht="24" customHeight="1" x14ac:dyDescent="0.55000000000000004">
      <c r="A6" s="209"/>
      <c r="B6" s="217"/>
      <c r="C6" s="57" t="s">
        <v>85</v>
      </c>
      <c r="D6" s="58" t="s">
        <v>88</v>
      </c>
      <c r="E6" s="14">
        <v>800</v>
      </c>
      <c r="F6" s="60" t="s">
        <v>11</v>
      </c>
    </row>
    <row r="7" spans="1:6" s="47" customFormat="1" ht="24" customHeight="1" x14ac:dyDescent="0.55000000000000004">
      <c r="A7" s="209"/>
      <c r="B7" s="217"/>
      <c r="C7" s="57" t="s">
        <v>86</v>
      </c>
      <c r="D7" s="58" t="s">
        <v>87</v>
      </c>
      <c r="E7" s="14">
        <v>800</v>
      </c>
      <c r="F7" s="60" t="s">
        <v>11</v>
      </c>
    </row>
    <row r="8" spans="1:6" s="47" customFormat="1" ht="24" customHeight="1" x14ac:dyDescent="0.55000000000000004">
      <c r="A8" s="210"/>
      <c r="B8" s="218"/>
      <c r="C8" s="57" t="s">
        <v>90</v>
      </c>
      <c r="D8" s="58" t="s">
        <v>27</v>
      </c>
      <c r="E8" s="14">
        <v>802.5</v>
      </c>
      <c r="F8" s="59" t="s">
        <v>36</v>
      </c>
    </row>
    <row r="9" spans="1:6" s="47" customFormat="1" ht="29.25" customHeight="1" x14ac:dyDescent="0.2">
      <c r="A9" s="213">
        <v>2</v>
      </c>
      <c r="B9" s="205" t="s">
        <v>41</v>
      </c>
      <c r="C9" s="61" t="s">
        <v>91</v>
      </c>
      <c r="D9" s="44" t="s">
        <v>92</v>
      </c>
      <c r="E9" s="62">
        <v>200</v>
      </c>
      <c r="F9" s="46" t="s">
        <v>66</v>
      </c>
    </row>
    <row r="10" spans="1:6" s="47" customFormat="1" ht="29.25" customHeight="1" x14ac:dyDescent="0.2">
      <c r="A10" s="214"/>
      <c r="B10" s="206"/>
      <c r="C10" s="61" t="s">
        <v>34</v>
      </c>
      <c r="D10" s="44" t="s">
        <v>42</v>
      </c>
      <c r="E10" s="62">
        <v>420</v>
      </c>
      <c r="F10" s="59" t="s">
        <v>35</v>
      </c>
    </row>
    <row r="11" spans="1:6" s="47" customFormat="1" ht="29.25" customHeight="1" x14ac:dyDescent="0.2">
      <c r="A11" s="215"/>
      <c r="B11" s="207"/>
      <c r="C11" s="61" t="s">
        <v>93</v>
      </c>
      <c r="D11" s="44" t="s">
        <v>94</v>
      </c>
      <c r="E11" s="62">
        <v>885</v>
      </c>
      <c r="F11" s="59" t="s">
        <v>162</v>
      </c>
    </row>
    <row r="12" spans="1:6" s="47" customFormat="1" ht="48.75" customHeight="1" x14ac:dyDescent="0.2">
      <c r="A12" s="229">
        <v>3</v>
      </c>
      <c r="B12" s="219" t="s">
        <v>54</v>
      </c>
      <c r="C12" s="61" t="s">
        <v>95</v>
      </c>
      <c r="D12" s="44" t="s">
        <v>161</v>
      </c>
      <c r="E12" s="63">
        <v>1800</v>
      </c>
      <c r="F12" s="64" t="s">
        <v>11</v>
      </c>
    </row>
    <row r="13" spans="1:6" s="47" customFormat="1" ht="24" customHeight="1" x14ac:dyDescent="0.55000000000000004">
      <c r="A13" s="209"/>
      <c r="B13" s="217"/>
      <c r="C13" s="65" t="s">
        <v>96</v>
      </c>
      <c r="D13" s="44" t="s">
        <v>97</v>
      </c>
      <c r="E13" s="66">
        <v>2140</v>
      </c>
      <c r="F13" s="67" t="s">
        <v>26</v>
      </c>
    </row>
    <row r="14" spans="1:6" s="47" customFormat="1" ht="45" customHeight="1" x14ac:dyDescent="0.2">
      <c r="A14" s="209"/>
      <c r="B14" s="217"/>
      <c r="C14" s="61" t="s">
        <v>98</v>
      </c>
      <c r="D14" s="44" t="s">
        <v>99</v>
      </c>
      <c r="E14" s="68">
        <v>1800</v>
      </c>
      <c r="F14" s="69" t="s">
        <v>11</v>
      </c>
    </row>
    <row r="15" spans="1:6" s="47" customFormat="1" ht="47.25" customHeight="1" x14ac:dyDescent="0.2">
      <c r="A15" s="209"/>
      <c r="B15" s="217"/>
      <c r="C15" s="43" t="s">
        <v>100</v>
      </c>
      <c r="D15" s="44" t="s">
        <v>101</v>
      </c>
      <c r="E15" s="70">
        <v>4000</v>
      </c>
      <c r="F15" s="64" t="s">
        <v>11</v>
      </c>
    </row>
    <row r="16" spans="1:6" s="47" customFormat="1" ht="49.5" customHeight="1" x14ac:dyDescent="0.2">
      <c r="A16" s="209"/>
      <c r="B16" s="217"/>
      <c r="C16" s="61" t="s">
        <v>102</v>
      </c>
      <c r="D16" s="44" t="s">
        <v>103</v>
      </c>
      <c r="E16" s="62">
        <v>3600</v>
      </c>
      <c r="F16" s="64" t="s">
        <v>11</v>
      </c>
    </row>
    <row r="17" spans="1:6" s="47" customFormat="1" ht="24" customHeight="1" x14ac:dyDescent="0.55000000000000004">
      <c r="A17" s="209"/>
      <c r="B17" s="217"/>
      <c r="C17" s="65" t="s">
        <v>104</v>
      </c>
      <c r="D17" s="44" t="s">
        <v>105</v>
      </c>
      <c r="E17" s="66">
        <v>3899.08</v>
      </c>
      <c r="F17" s="67" t="s">
        <v>26</v>
      </c>
    </row>
    <row r="18" spans="1:6" s="47" customFormat="1" ht="42.75" customHeight="1" x14ac:dyDescent="0.2">
      <c r="A18" s="209"/>
      <c r="B18" s="217"/>
      <c r="C18" s="65" t="s">
        <v>106</v>
      </c>
      <c r="D18" s="44" t="s">
        <v>103</v>
      </c>
      <c r="E18" s="68">
        <v>3600</v>
      </c>
      <c r="F18" s="64" t="s">
        <v>11</v>
      </c>
    </row>
    <row r="19" spans="1:6" s="47" customFormat="1" ht="47.25" customHeight="1" x14ac:dyDescent="0.2">
      <c r="A19" s="235"/>
      <c r="B19" s="226"/>
      <c r="C19" s="65" t="s">
        <v>107</v>
      </c>
      <c r="D19" s="44" t="s">
        <v>109</v>
      </c>
      <c r="E19" s="68">
        <v>1900</v>
      </c>
      <c r="F19" s="64" t="s">
        <v>11</v>
      </c>
    </row>
    <row r="20" spans="1:6" s="47" customFormat="1" ht="40.5" customHeight="1" x14ac:dyDescent="0.2">
      <c r="A20" s="213">
        <v>4</v>
      </c>
      <c r="B20" s="240" t="s">
        <v>43</v>
      </c>
      <c r="C20" s="61" t="s">
        <v>110</v>
      </c>
      <c r="D20" s="44" t="s">
        <v>111</v>
      </c>
      <c r="E20" s="62">
        <v>2700</v>
      </c>
      <c r="F20" s="64" t="s">
        <v>11</v>
      </c>
    </row>
    <row r="21" spans="1:6" s="47" customFormat="1" ht="45.75" customHeight="1" x14ac:dyDescent="0.2">
      <c r="A21" s="214"/>
      <c r="B21" s="206"/>
      <c r="C21" s="61" t="s">
        <v>112</v>
      </c>
      <c r="D21" s="44" t="s">
        <v>113</v>
      </c>
      <c r="E21" s="62">
        <v>2354</v>
      </c>
      <c r="F21" s="67" t="s">
        <v>26</v>
      </c>
    </row>
    <row r="22" spans="1:6" s="47" customFormat="1" ht="47.25" customHeight="1" x14ac:dyDescent="0.2">
      <c r="A22" s="214"/>
      <c r="B22" s="206"/>
      <c r="C22" s="61" t="s">
        <v>114</v>
      </c>
      <c r="D22" s="44" t="s">
        <v>103</v>
      </c>
      <c r="E22" s="62">
        <v>3900</v>
      </c>
      <c r="F22" s="64" t="s">
        <v>11</v>
      </c>
    </row>
    <row r="23" spans="1:6" s="47" customFormat="1" ht="24" customHeight="1" x14ac:dyDescent="0.55000000000000004">
      <c r="A23" s="208">
        <v>5</v>
      </c>
      <c r="B23" s="230" t="s">
        <v>212</v>
      </c>
      <c r="C23" s="71" t="s">
        <v>30</v>
      </c>
      <c r="D23" s="72" t="s">
        <v>5</v>
      </c>
      <c r="E23" s="14">
        <v>8900</v>
      </c>
      <c r="F23" s="59" t="s">
        <v>6</v>
      </c>
    </row>
    <row r="24" spans="1:6" s="47" customFormat="1" ht="24" customHeight="1" x14ac:dyDescent="0.55000000000000004">
      <c r="A24" s="209"/>
      <c r="B24" s="231"/>
      <c r="C24" s="73" t="s">
        <v>115</v>
      </c>
      <c r="D24" s="74" t="s">
        <v>5</v>
      </c>
      <c r="E24" s="30">
        <v>9000</v>
      </c>
      <c r="F24" s="60" t="s">
        <v>11</v>
      </c>
    </row>
    <row r="25" spans="1:6" s="47" customFormat="1" ht="24" customHeight="1" x14ac:dyDescent="0.55000000000000004">
      <c r="A25" s="235"/>
      <c r="B25" s="232"/>
      <c r="C25" s="71" t="s">
        <v>33</v>
      </c>
      <c r="D25" s="74" t="s">
        <v>5</v>
      </c>
      <c r="E25" s="30">
        <v>10200</v>
      </c>
      <c r="F25" s="75" t="s">
        <v>10</v>
      </c>
    </row>
    <row r="26" spans="1:6" s="47" customFormat="1" ht="24" customHeight="1" x14ac:dyDescent="0.55000000000000004">
      <c r="A26" s="208">
        <v>6</v>
      </c>
      <c r="B26" s="230" t="s">
        <v>28</v>
      </c>
      <c r="C26" s="71" t="s">
        <v>116</v>
      </c>
      <c r="D26" s="76" t="s">
        <v>37</v>
      </c>
      <c r="E26" s="66">
        <v>700</v>
      </c>
      <c r="F26" s="59" t="s">
        <v>6</v>
      </c>
    </row>
    <row r="27" spans="1:6" s="47" customFormat="1" ht="24" customHeight="1" x14ac:dyDescent="0.55000000000000004">
      <c r="A27" s="228"/>
      <c r="B27" s="231"/>
      <c r="C27" s="73" t="s">
        <v>117</v>
      </c>
      <c r="D27" s="77" t="s">
        <v>118</v>
      </c>
      <c r="E27" s="66">
        <v>1498</v>
      </c>
      <c r="F27" s="78" t="s">
        <v>26</v>
      </c>
    </row>
    <row r="28" spans="1:6" s="47" customFormat="1" ht="24" customHeight="1" x14ac:dyDescent="0.55000000000000004">
      <c r="A28" s="79">
        <v>7</v>
      </c>
      <c r="B28" s="65" t="s">
        <v>38</v>
      </c>
      <c r="C28" s="71" t="s">
        <v>39</v>
      </c>
      <c r="D28" s="44" t="s">
        <v>119</v>
      </c>
      <c r="E28" s="66">
        <v>2030.86</v>
      </c>
      <c r="F28" s="78" t="s">
        <v>26</v>
      </c>
    </row>
    <row r="29" spans="1:6" s="47" customFormat="1" ht="21.95" customHeight="1" x14ac:dyDescent="0.55000000000000004">
      <c r="A29" s="227">
        <v>8</v>
      </c>
      <c r="B29" s="230" t="s">
        <v>76</v>
      </c>
      <c r="C29" s="71" t="s">
        <v>120</v>
      </c>
      <c r="D29" s="44" t="s">
        <v>121</v>
      </c>
      <c r="E29" s="66">
        <v>55</v>
      </c>
      <c r="F29" s="46" t="s">
        <v>163</v>
      </c>
    </row>
    <row r="30" spans="1:6" s="47" customFormat="1" ht="21.95" customHeight="1" x14ac:dyDescent="0.55000000000000004">
      <c r="A30" s="228"/>
      <c r="B30" s="231"/>
      <c r="C30" s="71" t="s">
        <v>122</v>
      </c>
      <c r="D30" s="44" t="s">
        <v>121</v>
      </c>
      <c r="E30" s="66">
        <v>55</v>
      </c>
      <c r="F30" s="80" t="s">
        <v>58</v>
      </c>
    </row>
    <row r="31" spans="1:6" s="47" customFormat="1" ht="21.95" customHeight="1" x14ac:dyDescent="0.55000000000000004">
      <c r="A31" s="225"/>
      <c r="B31" s="232"/>
      <c r="C31" s="71" t="s">
        <v>122</v>
      </c>
      <c r="D31" s="44" t="s">
        <v>123</v>
      </c>
      <c r="E31" s="66">
        <v>60</v>
      </c>
      <c r="F31" s="46" t="s">
        <v>40</v>
      </c>
    </row>
    <row r="32" spans="1:6" s="47" customFormat="1" ht="29.25" customHeight="1" x14ac:dyDescent="0.2">
      <c r="A32" s="227">
        <v>9</v>
      </c>
      <c r="B32" s="216" t="s">
        <v>124</v>
      </c>
      <c r="C32" s="61" t="s">
        <v>125</v>
      </c>
      <c r="D32" s="44" t="s">
        <v>126</v>
      </c>
      <c r="E32" s="62">
        <v>75</v>
      </c>
      <c r="F32" s="46" t="s">
        <v>163</v>
      </c>
    </row>
    <row r="33" spans="1:6" s="47" customFormat="1" ht="25.5" customHeight="1" x14ac:dyDescent="0.2">
      <c r="A33" s="228"/>
      <c r="B33" s="217"/>
      <c r="C33" s="61" t="s">
        <v>127</v>
      </c>
      <c r="D33" s="44" t="s">
        <v>128</v>
      </c>
      <c r="E33" s="62">
        <v>270</v>
      </c>
      <c r="F33" s="80" t="s">
        <v>58</v>
      </c>
    </row>
    <row r="34" spans="1:6" s="47" customFormat="1" ht="29.25" customHeight="1" x14ac:dyDescent="0.2">
      <c r="A34" s="212"/>
      <c r="B34" s="218"/>
      <c r="C34" s="61" t="s">
        <v>129</v>
      </c>
      <c r="D34" s="44" t="s">
        <v>165</v>
      </c>
      <c r="E34" s="62">
        <v>114</v>
      </c>
      <c r="F34" s="81" t="s">
        <v>166</v>
      </c>
    </row>
    <row r="35" spans="1:6" s="47" customFormat="1" ht="23.25" customHeight="1" x14ac:dyDescent="0.55000000000000004">
      <c r="A35" s="229">
        <v>10</v>
      </c>
      <c r="B35" s="233" t="s">
        <v>77</v>
      </c>
      <c r="C35" s="65" t="s">
        <v>45</v>
      </c>
      <c r="D35" s="76" t="s">
        <v>7</v>
      </c>
      <c r="E35" s="66">
        <v>946.95</v>
      </c>
      <c r="F35" s="78" t="s">
        <v>26</v>
      </c>
    </row>
    <row r="36" spans="1:6" s="47" customFormat="1" ht="23.25" customHeight="1" x14ac:dyDescent="0.55000000000000004">
      <c r="A36" s="228"/>
      <c r="B36" s="231"/>
      <c r="C36" s="65" t="s">
        <v>46</v>
      </c>
      <c r="D36" s="76" t="s">
        <v>7</v>
      </c>
      <c r="E36" s="66">
        <v>946.95</v>
      </c>
      <c r="F36" s="78" t="s">
        <v>26</v>
      </c>
    </row>
    <row r="37" spans="1:6" s="47" customFormat="1" ht="23.25" customHeight="1" x14ac:dyDescent="0.55000000000000004">
      <c r="A37" s="212"/>
      <c r="B37" s="234"/>
      <c r="C37" s="71" t="s">
        <v>47</v>
      </c>
      <c r="D37" s="76" t="s">
        <v>48</v>
      </c>
      <c r="E37" s="66">
        <v>720</v>
      </c>
      <c r="F37" s="78" t="s">
        <v>49</v>
      </c>
    </row>
    <row r="38" spans="1:6" s="47" customFormat="1" ht="23.25" customHeight="1" x14ac:dyDescent="0.55000000000000004">
      <c r="A38" s="229">
        <v>11</v>
      </c>
      <c r="B38" s="219" t="s">
        <v>78</v>
      </c>
      <c r="C38" s="71" t="s">
        <v>45</v>
      </c>
      <c r="D38" s="82" t="s">
        <v>8</v>
      </c>
      <c r="E38" s="66">
        <v>797.15</v>
      </c>
      <c r="F38" s="78" t="s">
        <v>26</v>
      </c>
    </row>
    <row r="39" spans="1:6" s="47" customFormat="1" ht="45.75" customHeight="1" x14ac:dyDescent="0.2">
      <c r="A39" s="228"/>
      <c r="B39" s="217"/>
      <c r="C39" s="65" t="s">
        <v>130</v>
      </c>
      <c r="D39" s="76" t="s">
        <v>131</v>
      </c>
      <c r="E39" s="68">
        <v>400</v>
      </c>
      <c r="F39" s="67" t="s">
        <v>71</v>
      </c>
    </row>
    <row r="40" spans="1:6" s="47" customFormat="1" ht="23.25" customHeight="1" x14ac:dyDescent="0.55000000000000004">
      <c r="A40" s="212"/>
      <c r="B40" s="218"/>
      <c r="C40" s="71" t="s">
        <v>132</v>
      </c>
      <c r="D40" s="76" t="s">
        <v>133</v>
      </c>
      <c r="E40" s="66">
        <v>1250</v>
      </c>
      <c r="F40" s="78" t="s">
        <v>208</v>
      </c>
    </row>
    <row r="41" spans="1:6" s="47" customFormat="1" ht="45.75" customHeight="1" x14ac:dyDescent="0.55000000000000004">
      <c r="A41" s="229">
        <v>12</v>
      </c>
      <c r="B41" s="219" t="s">
        <v>50</v>
      </c>
      <c r="C41" s="83" t="s">
        <v>134</v>
      </c>
      <c r="D41" s="84" t="s">
        <v>167</v>
      </c>
      <c r="E41" s="85">
        <v>1426.31</v>
      </c>
      <c r="F41" s="67" t="s">
        <v>26</v>
      </c>
    </row>
    <row r="42" spans="1:6" s="47" customFormat="1" ht="24" customHeight="1" x14ac:dyDescent="0.55000000000000004">
      <c r="A42" s="209"/>
      <c r="B42" s="217"/>
      <c r="C42" s="83" t="s">
        <v>135</v>
      </c>
      <c r="D42" s="44" t="s">
        <v>53</v>
      </c>
      <c r="E42" s="66">
        <v>1650</v>
      </c>
      <c r="F42" s="80" t="s">
        <v>58</v>
      </c>
    </row>
    <row r="43" spans="1:6" s="47" customFormat="1" ht="24" customHeight="1" x14ac:dyDescent="0.55000000000000004">
      <c r="A43" s="210"/>
      <c r="B43" s="218"/>
      <c r="C43" s="83" t="s">
        <v>136</v>
      </c>
      <c r="D43" s="44" t="s">
        <v>51</v>
      </c>
      <c r="E43" s="66">
        <v>1900</v>
      </c>
      <c r="F43" s="80" t="s">
        <v>52</v>
      </c>
    </row>
    <row r="44" spans="1:6" s="47" customFormat="1" ht="24" customHeight="1" x14ac:dyDescent="0.55000000000000004">
      <c r="A44" s="211">
        <v>13</v>
      </c>
      <c r="B44" s="219" t="s">
        <v>55</v>
      </c>
      <c r="C44" s="43" t="s">
        <v>137</v>
      </c>
      <c r="D44" s="44" t="s">
        <v>57</v>
      </c>
      <c r="E44" s="45">
        <v>450</v>
      </c>
      <c r="F44" s="80" t="s">
        <v>58</v>
      </c>
    </row>
    <row r="45" spans="1:6" s="47" customFormat="1" ht="24" customHeight="1" x14ac:dyDescent="0.55000000000000004">
      <c r="A45" s="212"/>
      <c r="B45" s="218"/>
      <c r="C45" s="43" t="s">
        <v>55</v>
      </c>
      <c r="D45" s="44" t="s">
        <v>56</v>
      </c>
      <c r="E45" s="45">
        <v>690</v>
      </c>
      <c r="F45" s="67" t="s">
        <v>71</v>
      </c>
    </row>
    <row r="46" spans="1:6" s="47" customFormat="1" ht="24" customHeight="1" x14ac:dyDescent="0.55000000000000004">
      <c r="A46" s="211">
        <v>14</v>
      </c>
      <c r="B46" s="219" t="s">
        <v>9</v>
      </c>
      <c r="C46" s="86" t="s">
        <v>33</v>
      </c>
      <c r="D46" s="87" t="s">
        <v>121</v>
      </c>
      <c r="E46" s="88">
        <v>65</v>
      </c>
      <c r="F46" s="75" t="s">
        <v>10</v>
      </c>
    </row>
    <row r="47" spans="1:6" s="47" customFormat="1" ht="24" customHeight="1" x14ac:dyDescent="0.55000000000000004">
      <c r="A47" s="212"/>
      <c r="B47" s="218"/>
      <c r="C47" s="86" t="s">
        <v>33</v>
      </c>
      <c r="D47" s="87" t="s">
        <v>121</v>
      </c>
      <c r="E47" s="88">
        <v>67</v>
      </c>
      <c r="F47" s="89" t="s">
        <v>49</v>
      </c>
    </row>
    <row r="48" spans="1:6" s="47" customFormat="1" ht="24" customHeight="1" x14ac:dyDescent="0.55000000000000004">
      <c r="A48" s="211">
        <v>15</v>
      </c>
      <c r="B48" s="219" t="s">
        <v>138</v>
      </c>
      <c r="C48" s="86" t="s">
        <v>139</v>
      </c>
      <c r="D48" s="87" t="s">
        <v>22</v>
      </c>
      <c r="E48" s="88">
        <v>240</v>
      </c>
      <c r="F48" s="59" t="s">
        <v>6</v>
      </c>
    </row>
    <row r="49" spans="1:6" s="47" customFormat="1" ht="24" customHeight="1" x14ac:dyDescent="0.55000000000000004">
      <c r="A49" s="212"/>
      <c r="B49" s="218"/>
      <c r="C49" s="86" t="s">
        <v>140</v>
      </c>
      <c r="D49" s="87" t="s">
        <v>141</v>
      </c>
      <c r="E49" s="88">
        <v>440</v>
      </c>
      <c r="F49" s="46" t="s">
        <v>61</v>
      </c>
    </row>
    <row r="50" spans="1:6" s="47" customFormat="1" ht="24" customHeight="1" x14ac:dyDescent="0.55000000000000004">
      <c r="A50" s="211">
        <v>16</v>
      </c>
      <c r="B50" s="219" t="s">
        <v>73</v>
      </c>
      <c r="C50" s="43" t="s">
        <v>142</v>
      </c>
      <c r="D50" s="44" t="s">
        <v>75</v>
      </c>
      <c r="E50" s="45">
        <v>1580</v>
      </c>
      <c r="F50" s="46" t="s">
        <v>164</v>
      </c>
    </row>
    <row r="51" spans="1:6" s="47" customFormat="1" ht="24" customHeight="1" x14ac:dyDescent="0.55000000000000004">
      <c r="A51" s="225"/>
      <c r="B51" s="226"/>
      <c r="C51" s="43" t="s">
        <v>143</v>
      </c>
      <c r="D51" s="44" t="s">
        <v>75</v>
      </c>
      <c r="E51" s="45">
        <v>1490</v>
      </c>
      <c r="F51" s="90" t="s">
        <v>61</v>
      </c>
    </row>
    <row r="52" spans="1:6" s="47" customFormat="1" ht="24" customHeight="1" x14ac:dyDescent="0.55000000000000004">
      <c r="A52" s="227">
        <v>17</v>
      </c>
      <c r="B52" s="216" t="s">
        <v>74</v>
      </c>
      <c r="C52" s="43" t="s">
        <v>142</v>
      </c>
      <c r="D52" s="44" t="s">
        <v>81</v>
      </c>
      <c r="E52" s="45">
        <v>1980</v>
      </c>
      <c r="F52" s="80" t="s">
        <v>58</v>
      </c>
    </row>
    <row r="53" spans="1:6" s="47" customFormat="1" ht="24" customHeight="1" x14ac:dyDescent="0.55000000000000004">
      <c r="A53" s="228"/>
      <c r="B53" s="217"/>
      <c r="C53" s="43" t="s">
        <v>144</v>
      </c>
      <c r="D53" s="44" t="s">
        <v>81</v>
      </c>
      <c r="E53" s="45">
        <v>1391</v>
      </c>
      <c r="F53" s="80" t="s">
        <v>168</v>
      </c>
    </row>
    <row r="54" spans="1:6" s="47" customFormat="1" ht="24" customHeight="1" x14ac:dyDescent="0.55000000000000004">
      <c r="A54" s="212"/>
      <c r="B54" s="218"/>
      <c r="C54" s="57" t="s">
        <v>145</v>
      </c>
      <c r="D54" s="91" t="s">
        <v>81</v>
      </c>
      <c r="E54" s="42">
        <v>1190</v>
      </c>
      <c r="F54" s="80" t="s">
        <v>61</v>
      </c>
    </row>
    <row r="55" spans="1:6" s="47" customFormat="1" ht="24" customHeight="1" x14ac:dyDescent="0.55000000000000004">
      <c r="A55" s="220">
        <v>18</v>
      </c>
      <c r="B55" s="219" t="s">
        <v>62</v>
      </c>
      <c r="C55" s="43" t="s">
        <v>63</v>
      </c>
      <c r="D55" s="44" t="s">
        <v>65</v>
      </c>
      <c r="E55" s="45">
        <v>425</v>
      </c>
      <c r="F55" s="46" t="s">
        <v>66</v>
      </c>
    </row>
    <row r="56" spans="1:6" s="47" customFormat="1" ht="24" customHeight="1" x14ac:dyDescent="0.55000000000000004">
      <c r="A56" s="221"/>
      <c r="B56" s="218"/>
      <c r="C56" s="43" t="s">
        <v>64</v>
      </c>
      <c r="D56" s="44" t="s">
        <v>65</v>
      </c>
      <c r="E56" s="45">
        <v>585</v>
      </c>
      <c r="F56" s="64" t="s">
        <v>11</v>
      </c>
    </row>
    <row r="57" spans="1:6" s="47" customFormat="1" ht="24" customHeight="1" x14ac:dyDescent="0.55000000000000004">
      <c r="A57" s="220">
        <v>19</v>
      </c>
      <c r="B57" s="219" t="s">
        <v>67</v>
      </c>
      <c r="C57" s="43" t="s">
        <v>68</v>
      </c>
      <c r="D57" s="44" t="s">
        <v>70</v>
      </c>
      <c r="E57" s="45">
        <v>510</v>
      </c>
      <c r="F57" s="90" t="s">
        <v>66</v>
      </c>
    </row>
    <row r="58" spans="1:6" s="47" customFormat="1" ht="24" customHeight="1" x14ac:dyDescent="0.55000000000000004">
      <c r="A58" s="222"/>
      <c r="B58" s="217"/>
      <c r="C58" s="43" t="s">
        <v>69</v>
      </c>
      <c r="D58" s="44" t="s">
        <v>70</v>
      </c>
      <c r="E58" s="45">
        <v>564.96</v>
      </c>
      <c r="F58" s="80" t="s">
        <v>26</v>
      </c>
    </row>
    <row r="59" spans="1:6" s="47" customFormat="1" ht="24" customHeight="1" x14ac:dyDescent="0.55000000000000004">
      <c r="A59" s="221"/>
      <c r="B59" s="218"/>
      <c r="C59" s="43" t="s">
        <v>72</v>
      </c>
      <c r="D59" s="44" t="s">
        <v>65</v>
      </c>
      <c r="E59" s="45">
        <v>570</v>
      </c>
      <c r="F59" s="46" t="s">
        <v>71</v>
      </c>
    </row>
    <row r="60" spans="1:6" s="47" customFormat="1" ht="24" customHeight="1" x14ac:dyDescent="0.55000000000000004">
      <c r="A60" s="223">
        <v>20</v>
      </c>
      <c r="B60" s="219" t="s">
        <v>59</v>
      </c>
      <c r="C60" s="43" t="s">
        <v>146</v>
      </c>
      <c r="D60" s="44" t="s">
        <v>60</v>
      </c>
      <c r="E60" s="45">
        <v>214</v>
      </c>
      <c r="F60" s="80" t="s">
        <v>168</v>
      </c>
    </row>
    <row r="61" spans="1:6" s="47" customFormat="1" ht="24" customHeight="1" x14ac:dyDescent="0.55000000000000004">
      <c r="A61" s="224"/>
      <c r="B61" s="218"/>
      <c r="C61" s="43" t="s">
        <v>147</v>
      </c>
      <c r="D61" s="44" t="s">
        <v>60</v>
      </c>
      <c r="E61" s="45">
        <v>175</v>
      </c>
      <c r="F61" s="80" t="s">
        <v>58</v>
      </c>
    </row>
    <row r="62" spans="1:6" s="47" customFormat="1" ht="24" customHeight="1" x14ac:dyDescent="0.55000000000000004">
      <c r="A62" s="213">
        <v>21</v>
      </c>
      <c r="B62" s="205" t="s">
        <v>148</v>
      </c>
      <c r="C62" s="86" t="s">
        <v>149</v>
      </c>
      <c r="D62" s="87" t="s">
        <v>150</v>
      </c>
      <c r="E62" s="88">
        <v>139.1</v>
      </c>
      <c r="F62" s="46" t="s">
        <v>36</v>
      </c>
    </row>
    <row r="63" spans="1:6" s="47" customFormat="1" ht="24" customHeight="1" x14ac:dyDescent="0.55000000000000004">
      <c r="A63" s="214"/>
      <c r="B63" s="206"/>
      <c r="C63" s="86" t="s">
        <v>151</v>
      </c>
      <c r="D63" s="87" t="s">
        <v>150</v>
      </c>
      <c r="E63" s="88">
        <v>140</v>
      </c>
      <c r="F63" s="46" t="s">
        <v>163</v>
      </c>
    </row>
    <row r="64" spans="1:6" s="47" customFormat="1" ht="24" customHeight="1" x14ac:dyDescent="0.55000000000000004">
      <c r="A64" s="214"/>
      <c r="B64" s="206"/>
      <c r="C64" s="86" t="s">
        <v>152</v>
      </c>
      <c r="D64" s="87" t="s">
        <v>153</v>
      </c>
      <c r="E64" s="88">
        <v>160</v>
      </c>
      <c r="F64" s="46" t="s">
        <v>163</v>
      </c>
    </row>
    <row r="65" spans="1:6" s="47" customFormat="1" ht="24" customHeight="1" x14ac:dyDescent="0.55000000000000004">
      <c r="A65" s="215"/>
      <c r="B65" s="207"/>
      <c r="C65" s="86" t="s">
        <v>154</v>
      </c>
      <c r="D65" s="87" t="s">
        <v>153</v>
      </c>
      <c r="E65" s="88">
        <v>165</v>
      </c>
      <c r="F65" s="64" t="s">
        <v>11</v>
      </c>
    </row>
    <row r="66" spans="1:6" s="47" customFormat="1" ht="24" customHeight="1" x14ac:dyDescent="0.55000000000000004">
      <c r="A66" s="213">
        <v>22</v>
      </c>
      <c r="B66" s="205" t="s">
        <v>188</v>
      </c>
      <c r="C66" s="86" t="s">
        <v>155</v>
      </c>
      <c r="D66" s="87" t="s">
        <v>156</v>
      </c>
      <c r="E66" s="88">
        <v>490</v>
      </c>
      <c r="F66" s="75" t="s">
        <v>10</v>
      </c>
    </row>
    <row r="67" spans="1:6" s="47" customFormat="1" ht="24" customHeight="1" x14ac:dyDescent="0.55000000000000004">
      <c r="A67" s="214"/>
      <c r="B67" s="206"/>
      <c r="C67" s="86" t="s">
        <v>157</v>
      </c>
      <c r="D67" s="87" t="s">
        <v>158</v>
      </c>
      <c r="E67" s="88">
        <v>642</v>
      </c>
      <c r="F67" s="80" t="s">
        <v>168</v>
      </c>
    </row>
    <row r="68" spans="1:6" s="47" customFormat="1" ht="24" customHeight="1" x14ac:dyDescent="0.55000000000000004">
      <c r="A68" s="215"/>
      <c r="B68" s="207"/>
      <c r="C68" s="86" t="s">
        <v>159</v>
      </c>
      <c r="D68" s="87" t="s">
        <v>160</v>
      </c>
      <c r="E68" s="88">
        <v>1500</v>
      </c>
      <c r="F68" s="92" t="s">
        <v>61</v>
      </c>
    </row>
  </sheetData>
  <sheetProtection password="8085" sheet="1" objects="1" scenarios="1"/>
  <mergeCells count="44">
    <mergeCell ref="A1:F1"/>
    <mergeCell ref="A2:F2"/>
    <mergeCell ref="A23:A25"/>
    <mergeCell ref="B23:B25"/>
    <mergeCell ref="A20:A22"/>
    <mergeCell ref="B20:B22"/>
    <mergeCell ref="A26:A27"/>
    <mergeCell ref="B26:B27"/>
    <mergeCell ref="A9:A11"/>
    <mergeCell ref="B9:B11"/>
    <mergeCell ref="B12:B19"/>
    <mergeCell ref="A12:A19"/>
    <mergeCell ref="A29:A31"/>
    <mergeCell ref="B29:B31"/>
    <mergeCell ref="A32:A34"/>
    <mergeCell ref="B32:B34"/>
    <mergeCell ref="A35:A37"/>
    <mergeCell ref="B35:B37"/>
    <mergeCell ref="A50:A51"/>
    <mergeCell ref="B50:B51"/>
    <mergeCell ref="B52:B54"/>
    <mergeCell ref="A52:A54"/>
    <mergeCell ref="A38:A40"/>
    <mergeCell ref="B38:B40"/>
    <mergeCell ref="A41:A43"/>
    <mergeCell ref="B41:B43"/>
    <mergeCell ref="A44:A45"/>
    <mergeCell ref="B44:B45"/>
    <mergeCell ref="B62:B65"/>
    <mergeCell ref="B66:B68"/>
    <mergeCell ref="A5:A8"/>
    <mergeCell ref="A46:A47"/>
    <mergeCell ref="A48:A49"/>
    <mergeCell ref="A62:A65"/>
    <mergeCell ref="A66:A68"/>
    <mergeCell ref="B5:B8"/>
    <mergeCell ref="B46:B47"/>
    <mergeCell ref="B48:B49"/>
    <mergeCell ref="A55:A56"/>
    <mergeCell ref="B55:B56"/>
    <mergeCell ref="A57:A59"/>
    <mergeCell ref="B57:B59"/>
    <mergeCell ref="A60:A61"/>
    <mergeCell ref="B60:B61"/>
  </mergeCells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45"/>
  <sheetViews>
    <sheetView showGridLines="0" topLeftCell="A13" zoomScale="80" zoomScaleNormal="80" workbookViewId="0">
      <selection activeCell="F29" sqref="F29"/>
    </sheetView>
  </sheetViews>
  <sheetFormatPr defaultColWidth="8.875" defaultRowHeight="20.25" customHeight="1" x14ac:dyDescent="0.2"/>
  <cols>
    <col min="1" max="1" width="5.625" style="47" customWidth="1"/>
    <col min="2" max="2" width="29.625" style="93" customWidth="1"/>
    <col min="3" max="3" width="25" style="47" customWidth="1"/>
    <col min="4" max="4" width="25.375" style="47" customWidth="1"/>
    <col min="5" max="5" width="19.875" style="47" customWidth="1"/>
    <col min="6" max="6" width="36.75" style="47" customWidth="1"/>
    <col min="7" max="257" width="8.875" style="47" customWidth="1"/>
    <col min="258" max="16384" width="8.875" style="48"/>
  </cols>
  <sheetData>
    <row r="1" spans="1:6" ht="23.25" customHeight="1" x14ac:dyDescent="0.2">
      <c r="A1" s="236" t="s">
        <v>213</v>
      </c>
      <c r="B1" s="237"/>
      <c r="C1" s="237"/>
      <c r="D1" s="237"/>
      <c r="E1" s="237"/>
      <c r="F1" s="237"/>
    </row>
    <row r="2" spans="1:6" ht="21" customHeight="1" x14ac:dyDescent="0.65">
      <c r="A2" s="238" t="s">
        <v>195</v>
      </c>
      <c r="B2" s="239"/>
      <c r="C2" s="239"/>
      <c r="D2" s="239"/>
      <c r="E2" s="239"/>
      <c r="F2" s="239"/>
    </row>
    <row r="3" spans="1:6" ht="12.75" customHeight="1" x14ac:dyDescent="0.65">
      <c r="A3" s="49"/>
      <c r="B3" s="50"/>
      <c r="C3" s="51"/>
      <c r="D3" s="49"/>
      <c r="E3" s="49"/>
      <c r="F3" s="49"/>
    </row>
    <row r="4" spans="1:6" ht="42" customHeight="1" x14ac:dyDescent="0.2">
      <c r="A4" s="52" t="s">
        <v>0</v>
      </c>
      <c r="B4" s="53" t="s">
        <v>1</v>
      </c>
      <c r="C4" s="54" t="s">
        <v>29</v>
      </c>
      <c r="D4" s="55" t="s">
        <v>2</v>
      </c>
      <c r="E4" s="56" t="s">
        <v>3</v>
      </c>
      <c r="F4" s="52" t="s">
        <v>4</v>
      </c>
    </row>
    <row r="5" spans="1:6" s="47" customFormat="1" ht="24" customHeight="1" x14ac:dyDescent="0.55000000000000004">
      <c r="A5" s="121">
        <v>1</v>
      </c>
      <c r="B5" s="123" t="s">
        <v>214</v>
      </c>
      <c r="C5" s="57" t="s">
        <v>215</v>
      </c>
      <c r="D5" s="58" t="s">
        <v>216</v>
      </c>
      <c r="E5" s="14">
        <v>2000</v>
      </c>
      <c r="F5" s="64" t="s">
        <v>11</v>
      </c>
    </row>
    <row r="6" spans="1:6" s="47" customFormat="1" ht="29.25" customHeight="1" x14ac:dyDescent="0.2">
      <c r="A6" s="122">
        <v>2</v>
      </c>
      <c r="B6" s="120" t="s">
        <v>217</v>
      </c>
      <c r="C6" s="61" t="s">
        <v>218</v>
      </c>
      <c r="D6" s="44" t="s">
        <v>20</v>
      </c>
      <c r="E6" s="62">
        <v>830.32</v>
      </c>
      <c r="F6" s="67" t="s">
        <v>26</v>
      </c>
    </row>
    <row r="7" spans="1:6" s="47" customFormat="1" ht="24" customHeight="1" x14ac:dyDescent="0.2">
      <c r="A7" s="229">
        <v>3</v>
      </c>
      <c r="B7" s="219" t="s">
        <v>219</v>
      </c>
      <c r="C7" s="61" t="s">
        <v>220</v>
      </c>
      <c r="D7" s="44" t="s">
        <v>221</v>
      </c>
      <c r="E7" s="63">
        <v>680</v>
      </c>
      <c r="F7" s="64" t="s">
        <v>11</v>
      </c>
    </row>
    <row r="8" spans="1:6" s="47" customFormat="1" ht="24" customHeight="1" x14ac:dyDescent="0.55000000000000004">
      <c r="A8" s="209"/>
      <c r="B8" s="217"/>
      <c r="C8" s="65" t="s">
        <v>222</v>
      </c>
      <c r="D8" s="44" t="s">
        <v>221</v>
      </c>
      <c r="E8" s="66">
        <v>693</v>
      </c>
      <c r="F8" s="67" t="s">
        <v>66</v>
      </c>
    </row>
    <row r="9" spans="1:6" s="47" customFormat="1" ht="24" customHeight="1" x14ac:dyDescent="0.2">
      <c r="A9" s="209"/>
      <c r="B9" s="217"/>
      <c r="C9" s="61" t="s">
        <v>223</v>
      </c>
      <c r="D9" s="44" t="s">
        <v>221</v>
      </c>
      <c r="E9" s="125">
        <v>780</v>
      </c>
      <c r="F9" s="46" t="s">
        <v>40</v>
      </c>
    </row>
    <row r="10" spans="1:6" s="47" customFormat="1" ht="24" customHeight="1" x14ac:dyDescent="0.2">
      <c r="A10" s="209"/>
      <c r="B10" s="217"/>
      <c r="C10" s="43" t="s">
        <v>224</v>
      </c>
      <c r="D10" s="44" t="s">
        <v>221</v>
      </c>
      <c r="E10" s="70">
        <v>1270.0899999999999</v>
      </c>
      <c r="F10" s="59" t="s">
        <v>36</v>
      </c>
    </row>
    <row r="11" spans="1:6" s="47" customFormat="1" ht="24" customHeight="1" x14ac:dyDescent="0.2">
      <c r="A11" s="209"/>
      <c r="B11" s="217"/>
      <c r="C11" s="61" t="s">
        <v>225</v>
      </c>
      <c r="D11" s="44" t="s">
        <v>221</v>
      </c>
      <c r="E11" s="125">
        <v>1530</v>
      </c>
      <c r="F11" s="64" t="s">
        <v>11</v>
      </c>
    </row>
    <row r="12" spans="1:6" s="47" customFormat="1" ht="24.75" customHeight="1" x14ac:dyDescent="0.2">
      <c r="A12" s="213">
        <v>4</v>
      </c>
      <c r="B12" s="240" t="s">
        <v>226</v>
      </c>
      <c r="C12" s="61"/>
      <c r="D12" s="44" t="s">
        <v>227</v>
      </c>
      <c r="E12" s="125">
        <v>59</v>
      </c>
      <c r="F12" s="46" t="s">
        <v>40</v>
      </c>
    </row>
    <row r="13" spans="1:6" s="47" customFormat="1" ht="24.75" customHeight="1" x14ac:dyDescent="0.2">
      <c r="A13" s="214"/>
      <c r="B13" s="206"/>
      <c r="C13" s="61"/>
      <c r="D13" s="44" t="s">
        <v>227</v>
      </c>
      <c r="E13" s="125">
        <v>40</v>
      </c>
      <c r="F13" s="67" t="s">
        <v>228</v>
      </c>
    </row>
    <row r="14" spans="1:6" s="47" customFormat="1" ht="24.75" customHeight="1" x14ac:dyDescent="0.2">
      <c r="A14" s="214"/>
      <c r="B14" s="206"/>
      <c r="C14" s="61" t="s">
        <v>229</v>
      </c>
      <c r="D14" s="44" t="s">
        <v>227</v>
      </c>
      <c r="E14" s="125">
        <v>34</v>
      </c>
      <c r="F14" s="46" t="s">
        <v>230</v>
      </c>
    </row>
    <row r="15" spans="1:6" s="47" customFormat="1" ht="24.75" customHeight="1" x14ac:dyDescent="0.2">
      <c r="A15" s="214"/>
      <c r="B15" s="206"/>
      <c r="C15" s="61"/>
      <c r="D15" s="44" t="s">
        <v>227</v>
      </c>
      <c r="E15" s="125">
        <v>38</v>
      </c>
      <c r="F15" s="46" t="s">
        <v>231</v>
      </c>
    </row>
    <row r="16" spans="1:6" s="47" customFormat="1" ht="24.75" customHeight="1" x14ac:dyDescent="0.2">
      <c r="A16" s="214"/>
      <c r="B16" s="206"/>
      <c r="C16" s="61"/>
      <c r="D16" s="44" t="s">
        <v>227</v>
      </c>
      <c r="E16" s="125">
        <v>34</v>
      </c>
      <c r="F16" s="46" t="s">
        <v>232</v>
      </c>
    </row>
    <row r="17" spans="1:6" s="47" customFormat="1" ht="24.75" customHeight="1" x14ac:dyDescent="0.2">
      <c r="A17" s="214"/>
      <c r="B17" s="206"/>
      <c r="C17" s="61"/>
      <c r="D17" s="44" t="s">
        <v>227</v>
      </c>
      <c r="E17" s="125">
        <v>38</v>
      </c>
      <c r="F17" s="67" t="s">
        <v>71</v>
      </c>
    </row>
    <row r="18" spans="1:6" s="47" customFormat="1" ht="24.75" customHeight="1" x14ac:dyDescent="0.55000000000000004">
      <c r="A18" s="214"/>
      <c r="B18" s="206"/>
      <c r="C18" s="61"/>
      <c r="D18" s="44" t="s">
        <v>227</v>
      </c>
      <c r="E18" s="125">
        <v>38</v>
      </c>
      <c r="F18" s="78" t="s">
        <v>49</v>
      </c>
    </row>
    <row r="19" spans="1:6" s="47" customFormat="1" ht="24.75" customHeight="1" x14ac:dyDescent="0.2">
      <c r="A19" s="214"/>
      <c r="B19" s="206"/>
      <c r="C19" s="61"/>
      <c r="D19" s="44" t="s">
        <v>233</v>
      </c>
      <c r="E19" s="125" t="s">
        <v>234</v>
      </c>
      <c r="F19" s="80" t="s">
        <v>58</v>
      </c>
    </row>
    <row r="20" spans="1:6" s="47" customFormat="1" ht="24.75" customHeight="1" x14ac:dyDescent="0.2">
      <c r="A20" s="214"/>
      <c r="B20" s="206"/>
      <c r="C20" s="61"/>
      <c r="D20" s="44" t="s">
        <v>227</v>
      </c>
      <c r="E20" s="125">
        <v>38</v>
      </c>
      <c r="F20" s="59" t="s">
        <v>162</v>
      </c>
    </row>
    <row r="21" spans="1:6" s="47" customFormat="1" ht="24.75" customHeight="1" x14ac:dyDescent="0.2">
      <c r="A21" s="214"/>
      <c r="B21" s="206"/>
      <c r="C21" s="61" t="s">
        <v>235</v>
      </c>
      <c r="D21" s="44" t="s">
        <v>227</v>
      </c>
      <c r="E21" s="125">
        <v>60</v>
      </c>
      <c r="F21" s="46" t="s">
        <v>61</v>
      </c>
    </row>
    <row r="22" spans="1:6" s="47" customFormat="1" ht="24.75" customHeight="1" x14ac:dyDescent="0.2">
      <c r="A22" s="214"/>
      <c r="B22" s="206"/>
      <c r="C22" s="61" t="s">
        <v>236</v>
      </c>
      <c r="D22" s="44" t="s">
        <v>227</v>
      </c>
      <c r="E22" s="125">
        <v>39</v>
      </c>
      <c r="F22" s="90" t="s">
        <v>61</v>
      </c>
    </row>
    <row r="23" spans="1:6" s="47" customFormat="1" ht="49.5" customHeight="1" x14ac:dyDescent="0.55000000000000004">
      <c r="A23" s="208">
        <v>5</v>
      </c>
      <c r="B23" s="230" t="s">
        <v>237</v>
      </c>
      <c r="C23" s="71"/>
      <c r="D23" s="72" t="s">
        <v>227</v>
      </c>
      <c r="E23" s="126" t="s">
        <v>238</v>
      </c>
      <c r="F23" s="80" t="s">
        <v>230</v>
      </c>
    </row>
    <row r="24" spans="1:6" s="47" customFormat="1" ht="24" customHeight="1" x14ac:dyDescent="0.55000000000000004">
      <c r="A24" s="209"/>
      <c r="B24" s="231"/>
      <c r="C24" s="73"/>
      <c r="D24" s="74" t="s">
        <v>227</v>
      </c>
      <c r="E24" s="127">
        <v>85</v>
      </c>
      <c r="F24" s="80" t="s">
        <v>232</v>
      </c>
    </row>
    <row r="25" spans="1:6" s="47" customFormat="1" ht="24" customHeight="1" x14ac:dyDescent="0.55000000000000004">
      <c r="A25" s="209"/>
      <c r="B25" s="231"/>
      <c r="C25" s="73"/>
      <c r="D25" s="74" t="s">
        <v>227</v>
      </c>
      <c r="E25" s="127">
        <v>60</v>
      </c>
      <c r="F25" s="59" t="s">
        <v>162</v>
      </c>
    </row>
    <row r="26" spans="1:6" s="47" customFormat="1" ht="24" customHeight="1" x14ac:dyDescent="0.55000000000000004">
      <c r="A26" s="209"/>
      <c r="B26" s="231"/>
      <c r="C26" s="73"/>
      <c r="D26" s="74" t="s">
        <v>227</v>
      </c>
      <c r="E26" s="127">
        <v>70</v>
      </c>
      <c r="F26" s="80" t="s">
        <v>231</v>
      </c>
    </row>
    <row r="27" spans="1:6" s="47" customFormat="1" ht="24" customHeight="1" x14ac:dyDescent="0.55000000000000004">
      <c r="A27" s="209"/>
      <c r="B27" s="231"/>
      <c r="C27" s="73"/>
      <c r="D27" s="74" t="s">
        <v>227</v>
      </c>
      <c r="E27" s="127">
        <v>50</v>
      </c>
      <c r="F27" s="80" t="s">
        <v>71</v>
      </c>
    </row>
    <row r="28" spans="1:6" s="47" customFormat="1" ht="24" customHeight="1" x14ac:dyDescent="0.55000000000000004">
      <c r="A28" s="209"/>
      <c r="B28" s="231"/>
      <c r="C28" s="73"/>
      <c r="D28" s="74" t="s">
        <v>239</v>
      </c>
      <c r="E28" s="127" t="s">
        <v>240</v>
      </c>
      <c r="F28" s="80" t="s">
        <v>58</v>
      </c>
    </row>
    <row r="29" spans="1:6" s="47" customFormat="1" ht="24" customHeight="1" x14ac:dyDescent="0.55000000000000004">
      <c r="A29" s="209"/>
      <c r="B29" s="231"/>
      <c r="C29" s="73" t="s">
        <v>235</v>
      </c>
      <c r="D29" s="74" t="s">
        <v>227</v>
      </c>
      <c r="E29" s="127">
        <v>53</v>
      </c>
      <c r="F29" s="80" t="s">
        <v>61</v>
      </c>
    </row>
    <row r="30" spans="1:6" s="47" customFormat="1" ht="24" customHeight="1" x14ac:dyDescent="0.55000000000000004">
      <c r="A30" s="235"/>
      <c r="B30" s="232"/>
      <c r="C30" s="71" t="s">
        <v>236</v>
      </c>
      <c r="D30" s="74" t="s">
        <v>227</v>
      </c>
      <c r="E30" s="30">
        <v>46</v>
      </c>
      <c r="F30" s="80" t="s">
        <v>61</v>
      </c>
    </row>
    <row r="31" spans="1:6" s="47" customFormat="1" ht="24" customHeight="1" x14ac:dyDescent="0.55000000000000004">
      <c r="A31" s="208">
        <v>6</v>
      </c>
      <c r="B31" s="230" t="s">
        <v>241</v>
      </c>
      <c r="C31" s="71"/>
      <c r="D31" s="74" t="s">
        <v>227</v>
      </c>
      <c r="E31" s="66">
        <v>54</v>
      </c>
      <c r="F31" s="46" t="s">
        <v>40</v>
      </c>
    </row>
    <row r="32" spans="1:6" s="47" customFormat="1" ht="49.5" customHeight="1" x14ac:dyDescent="0.55000000000000004">
      <c r="A32" s="209"/>
      <c r="B32" s="231"/>
      <c r="C32" s="73"/>
      <c r="D32" s="74" t="s">
        <v>227</v>
      </c>
      <c r="E32" s="126" t="s">
        <v>238</v>
      </c>
      <c r="F32" s="80" t="s">
        <v>230</v>
      </c>
    </row>
    <row r="33" spans="1:6" s="47" customFormat="1" ht="24" customHeight="1" x14ac:dyDescent="0.55000000000000004">
      <c r="A33" s="209"/>
      <c r="B33" s="231"/>
      <c r="C33" s="73"/>
      <c r="D33" s="74" t="s">
        <v>227</v>
      </c>
      <c r="E33" s="128">
        <v>95</v>
      </c>
      <c r="F33" s="80" t="s">
        <v>232</v>
      </c>
    </row>
    <row r="34" spans="1:6" s="47" customFormat="1" ht="24" customHeight="1" x14ac:dyDescent="0.55000000000000004">
      <c r="A34" s="209"/>
      <c r="B34" s="231"/>
      <c r="C34" s="73"/>
      <c r="D34" s="74" t="s">
        <v>227</v>
      </c>
      <c r="E34" s="66">
        <v>63</v>
      </c>
      <c r="F34" s="59" t="s">
        <v>162</v>
      </c>
    </row>
    <row r="35" spans="1:6" s="47" customFormat="1" ht="24" customHeight="1" x14ac:dyDescent="0.55000000000000004">
      <c r="A35" s="209"/>
      <c r="B35" s="231"/>
      <c r="C35" s="73"/>
      <c r="D35" s="74" t="s">
        <v>227</v>
      </c>
      <c r="E35" s="66">
        <v>50</v>
      </c>
      <c r="F35" s="80" t="s">
        <v>71</v>
      </c>
    </row>
    <row r="36" spans="1:6" s="47" customFormat="1" ht="24" customHeight="1" x14ac:dyDescent="0.55000000000000004">
      <c r="A36" s="209"/>
      <c r="B36" s="231"/>
      <c r="C36" s="73"/>
      <c r="D36" s="74" t="s">
        <v>227</v>
      </c>
      <c r="E36" s="66">
        <v>50</v>
      </c>
      <c r="F36" s="80" t="s">
        <v>58</v>
      </c>
    </row>
    <row r="37" spans="1:6" s="47" customFormat="1" ht="24" customHeight="1" x14ac:dyDescent="0.55000000000000004">
      <c r="A37" s="209"/>
      <c r="B37" s="231"/>
      <c r="C37" s="73" t="s">
        <v>235</v>
      </c>
      <c r="D37" s="74" t="s">
        <v>227</v>
      </c>
      <c r="E37" s="66">
        <v>53</v>
      </c>
      <c r="F37" s="80" t="s">
        <v>61</v>
      </c>
    </row>
    <row r="38" spans="1:6" s="47" customFormat="1" ht="24" customHeight="1" x14ac:dyDescent="0.55000000000000004">
      <c r="A38" s="228"/>
      <c r="B38" s="231"/>
      <c r="C38" s="73" t="s">
        <v>236</v>
      </c>
      <c r="D38" s="74" t="s">
        <v>227</v>
      </c>
      <c r="E38" s="66">
        <v>46</v>
      </c>
      <c r="F38" s="80" t="s">
        <v>61</v>
      </c>
    </row>
    <row r="39" spans="1:6" s="47" customFormat="1" ht="24" customHeight="1" x14ac:dyDescent="0.55000000000000004">
      <c r="A39" s="213">
        <v>7</v>
      </c>
      <c r="B39" s="205" t="s">
        <v>242</v>
      </c>
      <c r="C39" s="129"/>
      <c r="D39" s="74" t="s">
        <v>227</v>
      </c>
      <c r="E39" s="66">
        <v>15</v>
      </c>
      <c r="F39" s="46" t="s">
        <v>40</v>
      </c>
    </row>
    <row r="40" spans="1:6" s="47" customFormat="1" ht="24" customHeight="1" x14ac:dyDescent="0.55000000000000004">
      <c r="A40" s="214"/>
      <c r="B40" s="206"/>
      <c r="C40" s="129"/>
      <c r="D40" s="44" t="s">
        <v>239</v>
      </c>
      <c r="E40" s="130" t="s">
        <v>243</v>
      </c>
      <c r="F40" s="80" t="s">
        <v>58</v>
      </c>
    </row>
    <row r="41" spans="1:6" s="47" customFormat="1" ht="24" customHeight="1" x14ac:dyDescent="0.55000000000000004">
      <c r="A41" s="215"/>
      <c r="B41" s="207"/>
      <c r="C41" s="129" t="s">
        <v>235</v>
      </c>
      <c r="D41" s="44" t="s">
        <v>244</v>
      </c>
      <c r="E41" s="130" t="s">
        <v>245</v>
      </c>
      <c r="F41" s="80" t="s">
        <v>61</v>
      </c>
    </row>
    <row r="42" spans="1:6" s="47" customFormat="1" ht="43.5" customHeight="1" x14ac:dyDescent="0.55000000000000004">
      <c r="A42" s="228">
        <v>8</v>
      </c>
      <c r="B42" s="231" t="s">
        <v>246</v>
      </c>
      <c r="C42" s="71" t="s">
        <v>247</v>
      </c>
      <c r="D42" s="44" t="s">
        <v>227</v>
      </c>
      <c r="E42" s="126" t="s">
        <v>248</v>
      </c>
      <c r="F42" s="80" t="s">
        <v>230</v>
      </c>
    </row>
    <row r="43" spans="1:6" s="47" customFormat="1" ht="21.95" customHeight="1" x14ac:dyDescent="0.55000000000000004">
      <c r="A43" s="228"/>
      <c r="B43" s="231"/>
      <c r="C43" s="71"/>
      <c r="D43" s="44"/>
      <c r="E43" s="130" t="s">
        <v>243</v>
      </c>
      <c r="F43" s="80" t="s">
        <v>58</v>
      </c>
    </row>
    <row r="44" spans="1:6" s="47" customFormat="1" ht="21.95" customHeight="1" x14ac:dyDescent="0.55000000000000004">
      <c r="A44" s="228"/>
      <c r="B44" s="231"/>
      <c r="C44" s="71" t="s">
        <v>235</v>
      </c>
      <c r="D44" s="44" t="s">
        <v>244</v>
      </c>
      <c r="E44" s="130" t="s">
        <v>249</v>
      </c>
      <c r="F44" s="80" t="s">
        <v>61</v>
      </c>
    </row>
    <row r="45" spans="1:6" s="47" customFormat="1" ht="29.25" customHeight="1" x14ac:dyDescent="0.2">
      <c r="A45" s="131">
        <v>9</v>
      </c>
      <c r="B45" s="132" t="s">
        <v>250</v>
      </c>
      <c r="C45" s="61"/>
      <c r="D45" s="44" t="s">
        <v>227</v>
      </c>
      <c r="E45" s="62">
        <v>40</v>
      </c>
      <c r="F45" s="80" t="s">
        <v>232</v>
      </c>
    </row>
  </sheetData>
  <sheetProtection password="8085" sheet="1" objects="1" scenarios="1"/>
  <mergeCells count="14">
    <mergeCell ref="A1:F1"/>
    <mergeCell ref="A2:F2"/>
    <mergeCell ref="A7:A11"/>
    <mergeCell ref="B7:B11"/>
    <mergeCell ref="A12:A22"/>
    <mergeCell ref="B12:B22"/>
    <mergeCell ref="A42:A44"/>
    <mergeCell ref="B42:B44"/>
    <mergeCell ref="A23:A30"/>
    <mergeCell ref="B23:B30"/>
    <mergeCell ref="A31:A38"/>
    <mergeCell ref="B31:B38"/>
    <mergeCell ref="A39:A41"/>
    <mergeCell ref="B39:B41"/>
  </mergeCells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2"/>
  <sheetViews>
    <sheetView showGridLines="0" zoomScale="110" zoomScaleNormal="110" workbookViewId="0">
      <pane xSplit="5" ySplit="5" topLeftCell="F72" activePane="bottomRight" state="frozen"/>
      <selection pane="topRight" activeCell="F1" sqref="F1"/>
      <selection pane="bottomLeft" activeCell="A6" sqref="A6"/>
      <selection pane="bottomRight" activeCell="O92" sqref="O92"/>
    </sheetView>
  </sheetViews>
  <sheetFormatPr defaultColWidth="9" defaultRowHeight="15" customHeight="1" x14ac:dyDescent="0.2"/>
  <cols>
    <col min="1" max="1" width="4.375" style="11" customWidth="1"/>
    <col min="2" max="2" width="20.875" style="11" customWidth="1"/>
    <col min="3" max="3" width="4.625" style="11" customWidth="1"/>
    <col min="4" max="4" width="10.625" style="11" customWidth="1"/>
    <col min="5" max="5" width="6" style="11" customWidth="1"/>
    <col min="6" max="6" width="7.375" style="11" customWidth="1"/>
    <col min="7" max="7" width="7.5" style="11" customWidth="1"/>
    <col min="8" max="12" width="7.875" style="11" customWidth="1"/>
    <col min="13" max="13" width="7.5" style="11" customWidth="1"/>
    <col min="14" max="14" width="7.625" style="11" customWidth="1"/>
    <col min="15" max="15" width="7.125" style="11" customWidth="1"/>
    <col min="16" max="16" width="7.5" style="11" customWidth="1"/>
    <col min="17" max="17" width="7" style="11" customWidth="1"/>
    <col min="18" max="18" width="8.875" style="11" customWidth="1"/>
    <col min="19" max="256" width="9" style="11" customWidth="1"/>
  </cols>
  <sheetData>
    <row r="1" spans="1:22" ht="18" customHeight="1" x14ac:dyDescent="0.5">
      <c r="A1" s="242" t="s">
        <v>257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1"/>
      <c r="T1" s="1"/>
      <c r="U1" s="1"/>
      <c r="V1" s="1"/>
    </row>
    <row r="2" spans="1:22" ht="18" customHeight="1" x14ac:dyDescent="0.5">
      <c r="A2" s="244" t="s">
        <v>254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1"/>
      <c r="T2" s="1"/>
      <c r="U2" s="1"/>
      <c r="V2" s="1"/>
    </row>
    <row r="3" spans="1:22" ht="15.75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/>
      <c r="T3" s="1"/>
      <c r="U3" s="1"/>
      <c r="V3" s="1"/>
    </row>
    <row r="4" spans="1:22" ht="21" customHeight="1" x14ac:dyDescent="0.2">
      <c r="A4" s="246" t="s">
        <v>0</v>
      </c>
      <c r="B4" s="246" t="s">
        <v>12</v>
      </c>
      <c r="C4" s="248" t="s">
        <v>13</v>
      </c>
      <c r="D4" s="248" t="s">
        <v>14</v>
      </c>
      <c r="E4" s="250" t="s">
        <v>15</v>
      </c>
      <c r="F4" s="252" t="s">
        <v>16</v>
      </c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4"/>
      <c r="R4" s="255" t="s">
        <v>17</v>
      </c>
      <c r="S4" s="3"/>
      <c r="T4" s="133"/>
      <c r="U4" s="1"/>
      <c r="V4" s="1"/>
    </row>
    <row r="5" spans="1:22" ht="19.899999999999999" customHeight="1" x14ac:dyDescent="0.2">
      <c r="A5" s="247"/>
      <c r="B5" s="247"/>
      <c r="C5" s="249"/>
      <c r="D5" s="249"/>
      <c r="E5" s="251"/>
      <c r="F5" s="95" t="s">
        <v>196</v>
      </c>
      <c r="G5" s="96" t="s">
        <v>197</v>
      </c>
      <c r="H5" s="96" t="s">
        <v>198</v>
      </c>
      <c r="I5" s="96" t="s">
        <v>199</v>
      </c>
      <c r="J5" s="96" t="s">
        <v>200</v>
      </c>
      <c r="K5" s="96" t="s">
        <v>201</v>
      </c>
      <c r="L5" s="96" t="s">
        <v>202</v>
      </c>
      <c r="M5" s="96" t="s">
        <v>203</v>
      </c>
      <c r="N5" s="96" t="s">
        <v>204</v>
      </c>
      <c r="O5" s="96" t="s">
        <v>205</v>
      </c>
      <c r="P5" s="96" t="s">
        <v>206</v>
      </c>
      <c r="Q5" s="97" t="s">
        <v>207</v>
      </c>
      <c r="R5" s="256"/>
      <c r="S5" s="3"/>
      <c r="T5" s="27"/>
      <c r="U5" s="133"/>
      <c r="V5" s="1"/>
    </row>
    <row r="6" spans="1:22" ht="16.899999999999999" customHeight="1" x14ac:dyDescent="0.4">
      <c r="A6" s="134">
        <v>1</v>
      </c>
      <c r="B6" s="100" t="s">
        <v>84</v>
      </c>
      <c r="C6" s="17"/>
      <c r="D6" s="17"/>
      <c r="E6" s="18"/>
      <c r="F6" s="179"/>
      <c r="G6" s="179"/>
      <c r="H6" s="180"/>
      <c r="I6" s="181"/>
      <c r="J6" s="181"/>
      <c r="K6" s="181"/>
      <c r="L6" s="181"/>
      <c r="M6" s="181"/>
      <c r="N6" s="179"/>
      <c r="O6" s="179"/>
      <c r="P6" s="179"/>
      <c r="Q6" s="179"/>
      <c r="R6" s="16"/>
      <c r="S6" s="15"/>
      <c r="T6" s="1"/>
      <c r="U6" s="27"/>
      <c r="V6" s="1"/>
    </row>
    <row r="7" spans="1:22" ht="16.899999999999999" customHeight="1" x14ac:dyDescent="0.4">
      <c r="A7" s="40">
        <v>1.1000000000000001</v>
      </c>
      <c r="B7" s="101" t="s">
        <v>34</v>
      </c>
      <c r="C7" s="22" t="s">
        <v>20</v>
      </c>
      <c r="D7" s="19" t="s">
        <v>89</v>
      </c>
      <c r="E7" s="31">
        <v>685</v>
      </c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6">
        <f>SUM(F7:Q7)</f>
        <v>0</v>
      </c>
      <c r="S7" s="15"/>
      <c r="T7" s="1"/>
      <c r="U7" s="1"/>
      <c r="V7" s="1"/>
    </row>
    <row r="8" spans="1:22" ht="16.899999999999999" customHeight="1" x14ac:dyDescent="0.4">
      <c r="A8" s="40">
        <v>1.2</v>
      </c>
      <c r="B8" s="101" t="s">
        <v>85</v>
      </c>
      <c r="C8" s="22" t="s">
        <v>20</v>
      </c>
      <c r="D8" s="19" t="s">
        <v>88</v>
      </c>
      <c r="E8" s="31">
        <v>800</v>
      </c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6">
        <f t="shared" ref="R8:R71" si="0">SUM(F8:Q8)</f>
        <v>0</v>
      </c>
      <c r="S8" s="15"/>
      <c r="T8" s="1"/>
      <c r="U8" s="1"/>
      <c r="V8" s="1"/>
    </row>
    <row r="9" spans="1:22" ht="16.899999999999999" customHeight="1" x14ac:dyDescent="0.4">
      <c r="A9" s="40">
        <v>1.3</v>
      </c>
      <c r="B9" s="101" t="s">
        <v>86</v>
      </c>
      <c r="C9" s="22" t="s">
        <v>20</v>
      </c>
      <c r="D9" s="19" t="s">
        <v>87</v>
      </c>
      <c r="E9" s="31">
        <v>800</v>
      </c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6">
        <f t="shared" si="0"/>
        <v>0</v>
      </c>
      <c r="S9" s="15"/>
      <c r="T9" s="1"/>
      <c r="U9" s="1"/>
      <c r="V9" s="1"/>
    </row>
    <row r="10" spans="1:22" ht="16.899999999999999" customHeight="1" x14ac:dyDescent="0.4">
      <c r="A10" s="41">
        <v>1.4</v>
      </c>
      <c r="B10" s="135" t="s">
        <v>90</v>
      </c>
      <c r="C10" s="24" t="s">
        <v>20</v>
      </c>
      <c r="D10" s="35" t="s">
        <v>27</v>
      </c>
      <c r="E10" s="113">
        <v>802.5</v>
      </c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6">
        <f t="shared" si="0"/>
        <v>0</v>
      </c>
      <c r="S10" s="15"/>
      <c r="T10" s="1"/>
      <c r="U10" s="1"/>
      <c r="V10" s="1"/>
    </row>
    <row r="11" spans="1:22" ht="16.899999999999999" customHeight="1" x14ac:dyDescent="0.4">
      <c r="A11" s="134">
        <v>2</v>
      </c>
      <c r="B11" s="102" t="s">
        <v>41</v>
      </c>
      <c r="C11" s="20"/>
      <c r="D11" s="20"/>
      <c r="E11" s="21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6"/>
      <c r="S11" s="15"/>
      <c r="T11" s="1"/>
      <c r="U11" s="1"/>
      <c r="V11" s="1"/>
    </row>
    <row r="12" spans="1:22" ht="16.899999999999999" customHeight="1" x14ac:dyDescent="0.4">
      <c r="A12" s="94">
        <v>2.1</v>
      </c>
      <c r="B12" s="103" t="s">
        <v>91</v>
      </c>
      <c r="C12" s="22" t="s">
        <v>20</v>
      </c>
      <c r="D12" s="22" t="s">
        <v>92</v>
      </c>
      <c r="E12" s="23">
        <v>200</v>
      </c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6">
        <f>SUM(F12:Q12)</f>
        <v>0</v>
      </c>
      <c r="S12" s="15"/>
      <c r="T12" s="1"/>
      <c r="U12" s="1"/>
      <c r="V12" s="1"/>
    </row>
    <row r="13" spans="1:22" ht="16.899999999999999" customHeight="1" x14ac:dyDescent="0.4">
      <c r="A13" s="94">
        <v>2.2000000000000002</v>
      </c>
      <c r="B13" s="103" t="s">
        <v>34</v>
      </c>
      <c r="C13" s="22" t="s">
        <v>20</v>
      </c>
      <c r="D13" s="22" t="s">
        <v>169</v>
      </c>
      <c r="E13" s="23">
        <v>420</v>
      </c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6">
        <f t="shared" si="0"/>
        <v>0</v>
      </c>
      <c r="S13" s="15"/>
      <c r="T13" s="1"/>
      <c r="U13" s="1"/>
      <c r="V13" s="1"/>
    </row>
    <row r="14" spans="1:22" ht="16.899999999999999" customHeight="1" x14ac:dyDescent="0.4">
      <c r="A14" s="119">
        <v>2.2999999999999998</v>
      </c>
      <c r="B14" s="104" t="s">
        <v>93</v>
      </c>
      <c r="C14" s="24" t="s">
        <v>20</v>
      </c>
      <c r="D14" s="24" t="s">
        <v>94</v>
      </c>
      <c r="E14" s="25">
        <v>885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6">
        <f t="shared" si="0"/>
        <v>0</v>
      </c>
      <c r="S14" s="15"/>
      <c r="T14" s="1"/>
      <c r="U14" s="1"/>
      <c r="V14" s="1"/>
    </row>
    <row r="15" spans="1:22" ht="16.899999999999999" customHeight="1" x14ac:dyDescent="0.4">
      <c r="A15" s="134">
        <v>3</v>
      </c>
      <c r="B15" s="102" t="s">
        <v>54</v>
      </c>
      <c r="C15" s="105"/>
      <c r="D15" s="105"/>
      <c r="E15" s="18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6"/>
      <c r="S15" s="15"/>
      <c r="T15" s="1"/>
      <c r="U15" s="1"/>
      <c r="V15" s="1"/>
    </row>
    <row r="16" spans="1:22" ht="16.899999999999999" customHeight="1" x14ac:dyDescent="0.4">
      <c r="A16" s="117">
        <v>3.1</v>
      </c>
      <c r="B16" s="103" t="s">
        <v>95</v>
      </c>
      <c r="C16" s="19" t="s">
        <v>19</v>
      </c>
      <c r="D16" s="19" t="s">
        <v>170</v>
      </c>
      <c r="E16" s="31">
        <v>1800</v>
      </c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6">
        <f t="shared" si="0"/>
        <v>0</v>
      </c>
      <c r="S16" s="15"/>
      <c r="T16" s="1"/>
      <c r="U16" s="1"/>
      <c r="V16" s="1"/>
    </row>
    <row r="17" spans="1:22" ht="16.899999999999999" customHeight="1" x14ac:dyDescent="0.4">
      <c r="A17" s="117">
        <v>3.2</v>
      </c>
      <c r="B17" s="103" t="s">
        <v>96</v>
      </c>
      <c r="C17" s="19" t="s">
        <v>19</v>
      </c>
      <c r="D17" s="19" t="s">
        <v>97</v>
      </c>
      <c r="E17" s="31">
        <v>2180</v>
      </c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6">
        <f>SUM(F17:Q17)</f>
        <v>0</v>
      </c>
      <c r="S17" s="15"/>
      <c r="T17" s="1"/>
      <c r="U17" s="1"/>
      <c r="V17" s="1"/>
    </row>
    <row r="18" spans="1:22" ht="16.899999999999999" customHeight="1" x14ac:dyDescent="0.4">
      <c r="A18" s="117">
        <v>3.3</v>
      </c>
      <c r="B18" s="103" t="s">
        <v>98</v>
      </c>
      <c r="C18" s="19" t="s">
        <v>19</v>
      </c>
      <c r="D18" s="19" t="s">
        <v>171</v>
      </c>
      <c r="E18" s="31">
        <v>1800</v>
      </c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6">
        <f>SUM(F18:Q18)</f>
        <v>0</v>
      </c>
      <c r="S18" s="15"/>
      <c r="T18" s="1"/>
      <c r="U18" s="1"/>
      <c r="V18" s="1"/>
    </row>
    <row r="19" spans="1:22" ht="16.899999999999999" customHeight="1" x14ac:dyDescent="0.4">
      <c r="A19" s="117">
        <v>3.4</v>
      </c>
      <c r="B19" s="103" t="s">
        <v>100</v>
      </c>
      <c r="C19" s="19" t="s">
        <v>19</v>
      </c>
      <c r="D19" s="19" t="s">
        <v>172</v>
      </c>
      <c r="E19" s="31">
        <v>4000</v>
      </c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6">
        <f t="shared" si="0"/>
        <v>0</v>
      </c>
      <c r="S19" s="15"/>
      <c r="T19" s="1"/>
      <c r="U19" s="1"/>
      <c r="V19" s="1"/>
    </row>
    <row r="20" spans="1:22" ht="16.899999999999999" customHeight="1" x14ac:dyDescent="0.4">
      <c r="A20" s="136">
        <v>3.5</v>
      </c>
      <c r="B20" s="103" t="s">
        <v>102</v>
      </c>
      <c r="C20" s="19" t="s">
        <v>19</v>
      </c>
      <c r="D20" s="19" t="s">
        <v>105</v>
      </c>
      <c r="E20" s="31">
        <v>3600</v>
      </c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6">
        <f t="shared" si="0"/>
        <v>0</v>
      </c>
      <c r="S20" s="15"/>
      <c r="T20" s="1"/>
      <c r="U20" s="1"/>
      <c r="V20" s="1"/>
    </row>
    <row r="21" spans="1:22" ht="16.899999999999999" customHeight="1" x14ac:dyDescent="0.4">
      <c r="A21" s="117">
        <v>3.6</v>
      </c>
      <c r="B21" s="103" t="s">
        <v>104</v>
      </c>
      <c r="C21" s="19" t="s">
        <v>19</v>
      </c>
      <c r="D21" s="106" t="s">
        <v>105</v>
      </c>
      <c r="E21" s="31">
        <v>3899.08</v>
      </c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6">
        <f t="shared" si="0"/>
        <v>0</v>
      </c>
      <c r="S21" s="15"/>
      <c r="T21" s="1"/>
      <c r="U21" s="1"/>
      <c r="V21" s="1"/>
    </row>
    <row r="22" spans="1:22" ht="16.899999999999999" customHeight="1" x14ac:dyDescent="0.4">
      <c r="A22" s="117">
        <v>3.7</v>
      </c>
      <c r="B22" s="103" t="s">
        <v>106</v>
      </c>
      <c r="C22" s="19" t="s">
        <v>19</v>
      </c>
      <c r="D22" s="106" t="s">
        <v>105</v>
      </c>
      <c r="E22" s="31">
        <v>3600</v>
      </c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6">
        <f t="shared" si="0"/>
        <v>0</v>
      </c>
      <c r="S22" s="15"/>
      <c r="T22" s="1"/>
      <c r="U22" s="1"/>
      <c r="V22" s="1"/>
    </row>
    <row r="23" spans="1:22" ht="16.899999999999999" customHeight="1" x14ac:dyDescent="0.4">
      <c r="A23" s="137">
        <v>3.8</v>
      </c>
      <c r="B23" s="104" t="s">
        <v>107</v>
      </c>
      <c r="C23" s="35" t="s">
        <v>19</v>
      </c>
      <c r="D23" s="35" t="s">
        <v>108</v>
      </c>
      <c r="E23" s="113">
        <v>1900</v>
      </c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6">
        <f t="shared" si="0"/>
        <v>0</v>
      </c>
      <c r="S23" s="15"/>
      <c r="T23" s="1"/>
      <c r="U23" s="1"/>
      <c r="V23" s="1"/>
    </row>
    <row r="24" spans="1:22" ht="16.899999999999999" customHeight="1" x14ac:dyDescent="0.4">
      <c r="A24" s="134">
        <v>4</v>
      </c>
      <c r="B24" s="102" t="s">
        <v>43</v>
      </c>
      <c r="C24" s="105"/>
      <c r="D24" s="105"/>
      <c r="E24" s="18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6"/>
      <c r="S24" s="15"/>
      <c r="T24" s="1"/>
      <c r="U24" s="1"/>
      <c r="V24" s="1"/>
    </row>
    <row r="25" spans="1:22" ht="16.899999999999999" customHeight="1" x14ac:dyDescent="0.4">
      <c r="A25" s="40">
        <v>4.0999999999999996</v>
      </c>
      <c r="B25" s="103" t="s">
        <v>110</v>
      </c>
      <c r="C25" s="106" t="s">
        <v>19</v>
      </c>
      <c r="D25" s="106" t="s">
        <v>173</v>
      </c>
      <c r="E25" s="31">
        <v>2700</v>
      </c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6">
        <f t="shared" si="0"/>
        <v>0</v>
      </c>
      <c r="S25" s="15"/>
      <c r="T25" s="1"/>
      <c r="U25" s="1"/>
      <c r="V25" s="1"/>
    </row>
    <row r="26" spans="1:22" ht="16.899999999999999" customHeight="1" x14ac:dyDescent="0.4">
      <c r="A26" s="40">
        <v>4.2</v>
      </c>
      <c r="B26" s="103" t="s">
        <v>112</v>
      </c>
      <c r="C26" s="106" t="s">
        <v>19</v>
      </c>
      <c r="D26" s="19" t="s">
        <v>174</v>
      </c>
      <c r="E26" s="31">
        <v>2354</v>
      </c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6">
        <f t="shared" si="0"/>
        <v>0</v>
      </c>
      <c r="S26" s="15"/>
      <c r="T26" s="1"/>
      <c r="U26" s="1"/>
      <c r="V26" s="1"/>
    </row>
    <row r="27" spans="1:22" ht="16.899999999999999" customHeight="1" x14ac:dyDescent="0.4">
      <c r="A27" s="41">
        <v>4.3</v>
      </c>
      <c r="B27" s="104" t="s">
        <v>114</v>
      </c>
      <c r="C27" s="107" t="s">
        <v>19</v>
      </c>
      <c r="D27" s="35" t="s">
        <v>105</v>
      </c>
      <c r="E27" s="113">
        <v>3900</v>
      </c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6">
        <f t="shared" si="0"/>
        <v>0</v>
      </c>
      <c r="S27" s="15"/>
      <c r="T27" s="1"/>
      <c r="U27" s="1"/>
      <c r="V27" s="1"/>
    </row>
    <row r="28" spans="1:22" ht="16.899999999999999" customHeight="1" x14ac:dyDescent="0.4">
      <c r="A28" s="37">
        <v>5</v>
      </c>
      <c r="B28" s="102" t="s">
        <v>32</v>
      </c>
      <c r="C28" s="34"/>
      <c r="D28" s="105"/>
      <c r="E28" s="38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6"/>
      <c r="S28" s="15"/>
      <c r="T28" s="1"/>
      <c r="U28" s="1"/>
      <c r="V28" s="1"/>
    </row>
    <row r="29" spans="1:22" ht="16.899999999999999" customHeight="1" x14ac:dyDescent="0.4">
      <c r="A29" s="32">
        <v>5.0999999999999996</v>
      </c>
      <c r="B29" s="103" t="s">
        <v>30</v>
      </c>
      <c r="C29" s="19" t="s">
        <v>18</v>
      </c>
      <c r="D29" s="19" t="s">
        <v>175</v>
      </c>
      <c r="E29" s="23">
        <v>8900</v>
      </c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6">
        <f t="shared" si="0"/>
        <v>0</v>
      </c>
      <c r="S29" s="15"/>
      <c r="T29" s="1"/>
      <c r="U29" s="1"/>
      <c r="V29" s="1"/>
    </row>
    <row r="30" spans="1:22" ht="16.899999999999999" customHeight="1" x14ac:dyDescent="0.4">
      <c r="A30" s="32">
        <v>5.2</v>
      </c>
      <c r="B30" s="103" t="s">
        <v>115</v>
      </c>
      <c r="C30" s="19" t="s">
        <v>18</v>
      </c>
      <c r="D30" s="19" t="s">
        <v>175</v>
      </c>
      <c r="E30" s="23">
        <v>9000</v>
      </c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6">
        <f t="shared" si="0"/>
        <v>0</v>
      </c>
      <c r="S30" s="15"/>
      <c r="T30" s="1"/>
      <c r="U30" s="1"/>
      <c r="V30" s="1"/>
    </row>
    <row r="31" spans="1:22" ht="16.899999999999999" customHeight="1" x14ac:dyDescent="0.4">
      <c r="A31" s="33">
        <v>5.3</v>
      </c>
      <c r="B31" s="104" t="s">
        <v>33</v>
      </c>
      <c r="C31" s="35" t="s">
        <v>18</v>
      </c>
      <c r="D31" s="35" t="s">
        <v>176</v>
      </c>
      <c r="E31" s="25">
        <v>10200</v>
      </c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6">
        <f t="shared" si="0"/>
        <v>0</v>
      </c>
      <c r="S31" s="15"/>
      <c r="T31" s="1"/>
      <c r="U31" s="1"/>
      <c r="V31" s="1"/>
    </row>
    <row r="32" spans="1:22" ht="16.899999999999999" customHeight="1" x14ac:dyDescent="0.4">
      <c r="A32" s="37">
        <v>6</v>
      </c>
      <c r="B32" s="102" t="s">
        <v>28</v>
      </c>
      <c r="C32" s="17"/>
      <c r="D32" s="17"/>
      <c r="E32" s="38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6"/>
      <c r="S32" s="15"/>
      <c r="T32" s="1"/>
      <c r="U32" s="1"/>
      <c r="V32" s="1"/>
    </row>
    <row r="33" spans="1:22" ht="16.899999999999999" customHeight="1" x14ac:dyDescent="0.4">
      <c r="A33" s="94">
        <v>6.1</v>
      </c>
      <c r="B33" s="103" t="s">
        <v>116</v>
      </c>
      <c r="C33" s="19" t="s">
        <v>21</v>
      </c>
      <c r="D33" s="19" t="s">
        <v>37</v>
      </c>
      <c r="E33" s="23">
        <v>700</v>
      </c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6">
        <f t="shared" si="0"/>
        <v>0</v>
      </c>
      <c r="S33" s="15"/>
      <c r="T33" s="1"/>
      <c r="U33" s="1"/>
      <c r="V33" s="1"/>
    </row>
    <row r="34" spans="1:22" ht="16.899999999999999" customHeight="1" x14ac:dyDescent="0.4">
      <c r="A34" s="118">
        <v>6.2</v>
      </c>
      <c r="B34" s="104" t="s">
        <v>117</v>
      </c>
      <c r="C34" s="35" t="s">
        <v>21</v>
      </c>
      <c r="D34" s="35" t="s">
        <v>44</v>
      </c>
      <c r="E34" s="25">
        <v>1498</v>
      </c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6">
        <f t="shared" si="0"/>
        <v>0</v>
      </c>
      <c r="S34" s="15"/>
      <c r="T34" s="1"/>
      <c r="U34" s="1"/>
      <c r="V34" s="1"/>
    </row>
    <row r="35" spans="1:22" ht="16.899999999999999" customHeight="1" x14ac:dyDescent="0.4">
      <c r="A35" s="37">
        <v>7</v>
      </c>
      <c r="B35" s="102" t="s">
        <v>38</v>
      </c>
      <c r="C35" s="17"/>
      <c r="D35" s="17"/>
      <c r="E35" s="21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6">
        <f t="shared" si="0"/>
        <v>0</v>
      </c>
      <c r="S35" s="15"/>
      <c r="T35" s="1"/>
      <c r="U35" s="1"/>
      <c r="V35" s="1"/>
    </row>
    <row r="36" spans="1:22" ht="16.899999999999999" customHeight="1" x14ac:dyDescent="0.4">
      <c r="A36" s="33">
        <v>7.1</v>
      </c>
      <c r="B36" s="104" t="s">
        <v>39</v>
      </c>
      <c r="C36" s="35" t="s">
        <v>19</v>
      </c>
      <c r="D36" s="35" t="s">
        <v>177</v>
      </c>
      <c r="E36" s="25">
        <v>2030.86</v>
      </c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6">
        <f t="shared" si="0"/>
        <v>0</v>
      </c>
      <c r="S36" s="15"/>
      <c r="T36" s="1"/>
      <c r="U36" s="1"/>
      <c r="V36" s="1"/>
    </row>
    <row r="37" spans="1:22" ht="16.899999999999999" customHeight="1" x14ac:dyDescent="0.4">
      <c r="A37" s="37">
        <v>8</v>
      </c>
      <c r="B37" s="102" t="s">
        <v>76</v>
      </c>
      <c r="C37" s="17"/>
      <c r="D37" s="17"/>
      <c r="E37" s="21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6"/>
      <c r="S37" s="15"/>
      <c r="T37" s="1"/>
      <c r="U37" s="1"/>
      <c r="V37" s="1"/>
    </row>
    <row r="38" spans="1:22" ht="16.899999999999999" customHeight="1" x14ac:dyDescent="0.4">
      <c r="A38" s="40">
        <v>8.1</v>
      </c>
      <c r="B38" s="103" t="s">
        <v>120</v>
      </c>
      <c r="C38" s="19" t="s">
        <v>19</v>
      </c>
      <c r="D38" s="19" t="s">
        <v>121</v>
      </c>
      <c r="E38" s="23">
        <v>55</v>
      </c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6">
        <f t="shared" si="0"/>
        <v>0</v>
      </c>
      <c r="S38" s="15"/>
      <c r="T38" s="1"/>
      <c r="U38" s="1"/>
      <c r="V38" s="1"/>
    </row>
    <row r="39" spans="1:22" ht="16.899999999999999" customHeight="1" x14ac:dyDescent="0.4">
      <c r="A39" s="32">
        <v>8.1999999999999993</v>
      </c>
      <c r="B39" s="103" t="s">
        <v>122</v>
      </c>
      <c r="C39" s="19" t="s">
        <v>19</v>
      </c>
      <c r="D39" s="19" t="s">
        <v>121</v>
      </c>
      <c r="E39" s="23">
        <v>55</v>
      </c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6">
        <f t="shared" si="0"/>
        <v>0</v>
      </c>
      <c r="S39" s="15"/>
      <c r="T39" s="1"/>
      <c r="U39" s="1"/>
      <c r="V39" s="1"/>
    </row>
    <row r="40" spans="1:22" ht="16.899999999999999" customHeight="1" x14ac:dyDescent="0.4">
      <c r="A40" s="33">
        <v>8.3000000000000007</v>
      </c>
      <c r="B40" s="104" t="s">
        <v>122</v>
      </c>
      <c r="C40" s="35" t="s">
        <v>19</v>
      </c>
      <c r="D40" s="35" t="s">
        <v>121</v>
      </c>
      <c r="E40" s="25">
        <v>60</v>
      </c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6">
        <f t="shared" si="0"/>
        <v>0</v>
      </c>
      <c r="S40" s="15"/>
      <c r="T40" s="1"/>
      <c r="U40" s="1"/>
      <c r="V40" s="1"/>
    </row>
    <row r="41" spans="1:22" ht="16.899999999999999" customHeight="1" x14ac:dyDescent="0.4">
      <c r="A41" s="37">
        <v>9</v>
      </c>
      <c r="B41" s="102" t="s">
        <v>124</v>
      </c>
      <c r="C41" s="17"/>
      <c r="D41" s="17"/>
      <c r="E41" s="38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6"/>
      <c r="S41" s="15"/>
      <c r="T41" s="1"/>
      <c r="U41" s="1"/>
      <c r="V41" s="1"/>
    </row>
    <row r="42" spans="1:22" ht="16.899999999999999" customHeight="1" x14ac:dyDescent="0.4">
      <c r="A42" s="32">
        <v>9.1</v>
      </c>
      <c r="B42" s="103" t="s">
        <v>125</v>
      </c>
      <c r="C42" s="19" t="s">
        <v>20</v>
      </c>
      <c r="D42" s="19" t="s">
        <v>37</v>
      </c>
      <c r="E42" s="23">
        <v>75</v>
      </c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6">
        <f t="shared" si="0"/>
        <v>0</v>
      </c>
      <c r="S42" s="15"/>
      <c r="T42" s="1"/>
      <c r="U42" s="1"/>
      <c r="V42" s="1"/>
    </row>
    <row r="43" spans="1:22" ht="15" customHeight="1" x14ac:dyDescent="0.4">
      <c r="A43" s="32">
        <v>9.1999999999999993</v>
      </c>
      <c r="B43" s="108" t="s">
        <v>127</v>
      </c>
      <c r="C43" s="22" t="s">
        <v>20</v>
      </c>
      <c r="D43" s="109" t="s">
        <v>185</v>
      </c>
      <c r="E43" s="23">
        <v>270</v>
      </c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6">
        <f t="shared" si="0"/>
        <v>0</v>
      </c>
      <c r="S43" s="15"/>
      <c r="T43" s="1"/>
      <c r="U43" s="1"/>
      <c r="V43" s="1"/>
    </row>
    <row r="44" spans="1:22" ht="16.899999999999999" customHeight="1" x14ac:dyDescent="0.4">
      <c r="A44" s="33">
        <v>9.3000000000000007</v>
      </c>
      <c r="B44" s="104" t="s">
        <v>129</v>
      </c>
      <c r="C44" s="24" t="s">
        <v>20</v>
      </c>
      <c r="D44" s="35" t="s">
        <v>186</v>
      </c>
      <c r="E44" s="25">
        <v>114</v>
      </c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6">
        <f t="shared" si="0"/>
        <v>0</v>
      </c>
      <c r="S44" s="15"/>
      <c r="T44" s="1"/>
      <c r="U44" s="1"/>
      <c r="V44" s="1"/>
    </row>
    <row r="45" spans="1:22" ht="16.899999999999999" customHeight="1" x14ac:dyDescent="0.4">
      <c r="A45" s="37">
        <v>10</v>
      </c>
      <c r="B45" s="102" t="s">
        <v>77</v>
      </c>
      <c r="C45" s="20"/>
      <c r="D45" s="17"/>
      <c r="E45" s="38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6"/>
      <c r="S45" s="15"/>
      <c r="T45" s="1"/>
      <c r="U45" s="1"/>
      <c r="V45" s="1"/>
    </row>
    <row r="46" spans="1:22" ht="16.899999999999999" customHeight="1" x14ac:dyDescent="0.4">
      <c r="A46" s="32">
        <v>10.1</v>
      </c>
      <c r="B46" s="103" t="s">
        <v>45</v>
      </c>
      <c r="C46" s="19" t="s">
        <v>21</v>
      </c>
      <c r="D46" s="19" t="s">
        <v>178</v>
      </c>
      <c r="E46" s="23">
        <v>946.95</v>
      </c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6">
        <f t="shared" si="0"/>
        <v>0</v>
      </c>
      <c r="S46" s="15"/>
      <c r="T46" s="1"/>
      <c r="U46" s="1"/>
      <c r="V46" s="1"/>
    </row>
    <row r="47" spans="1:22" ht="16.899999999999999" customHeight="1" x14ac:dyDescent="0.4">
      <c r="A47" s="32">
        <v>10.199999999999999</v>
      </c>
      <c r="B47" s="103" t="s">
        <v>46</v>
      </c>
      <c r="C47" s="22" t="s">
        <v>21</v>
      </c>
      <c r="D47" s="19" t="s">
        <v>178</v>
      </c>
      <c r="E47" s="23">
        <v>946.95</v>
      </c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6">
        <f t="shared" si="0"/>
        <v>0</v>
      </c>
      <c r="S47" s="15"/>
      <c r="T47" s="1"/>
      <c r="U47" s="1"/>
      <c r="V47" s="1"/>
    </row>
    <row r="48" spans="1:22" ht="16.899999999999999" customHeight="1" x14ac:dyDescent="0.4">
      <c r="A48" s="33">
        <v>10.3</v>
      </c>
      <c r="B48" s="104" t="s">
        <v>47</v>
      </c>
      <c r="C48" s="24" t="s">
        <v>21</v>
      </c>
      <c r="D48" s="35" t="s">
        <v>37</v>
      </c>
      <c r="E48" s="25">
        <v>720</v>
      </c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6">
        <f t="shared" si="0"/>
        <v>0</v>
      </c>
      <c r="S48" s="15"/>
      <c r="T48" s="1"/>
      <c r="U48" s="1"/>
      <c r="V48" s="1"/>
    </row>
    <row r="49" spans="1:22" ht="16.899999999999999" customHeight="1" x14ac:dyDescent="0.4">
      <c r="A49" s="37">
        <v>11</v>
      </c>
      <c r="B49" s="102" t="s">
        <v>78</v>
      </c>
      <c r="C49" s="20"/>
      <c r="D49" s="17"/>
      <c r="E49" s="21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6"/>
      <c r="S49" s="15"/>
      <c r="T49" s="1"/>
      <c r="U49" s="1"/>
      <c r="V49" s="1"/>
    </row>
    <row r="50" spans="1:22" ht="16.899999999999999" customHeight="1" x14ac:dyDescent="0.4">
      <c r="A50" s="32">
        <v>11.1</v>
      </c>
      <c r="B50" s="103" t="s">
        <v>45</v>
      </c>
      <c r="C50" s="22" t="s">
        <v>20</v>
      </c>
      <c r="D50" s="19" t="s">
        <v>179</v>
      </c>
      <c r="E50" s="23">
        <v>797.15</v>
      </c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6">
        <f t="shared" si="0"/>
        <v>0</v>
      </c>
      <c r="S50" s="15"/>
      <c r="T50" s="1"/>
      <c r="U50" s="1"/>
      <c r="V50" s="1"/>
    </row>
    <row r="51" spans="1:22" ht="16.899999999999999" customHeight="1" x14ac:dyDescent="0.4">
      <c r="A51" s="32">
        <v>11.2</v>
      </c>
      <c r="B51" s="103" t="s">
        <v>130</v>
      </c>
      <c r="C51" s="19" t="s">
        <v>20</v>
      </c>
      <c r="D51" s="19" t="s">
        <v>180</v>
      </c>
      <c r="E51" s="23">
        <v>400</v>
      </c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6">
        <f t="shared" si="0"/>
        <v>0</v>
      </c>
      <c r="S51" s="15"/>
      <c r="T51" s="1"/>
      <c r="U51" s="1"/>
      <c r="V51" s="1"/>
    </row>
    <row r="52" spans="1:22" ht="16.899999999999999" customHeight="1" x14ac:dyDescent="0.4">
      <c r="A52" s="33">
        <v>11.3</v>
      </c>
      <c r="B52" s="104" t="s">
        <v>132</v>
      </c>
      <c r="C52" s="35" t="s">
        <v>20</v>
      </c>
      <c r="D52" s="35" t="s">
        <v>184</v>
      </c>
      <c r="E52" s="25">
        <v>1250</v>
      </c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6">
        <f t="shared" si="0"/>
        <v>0</v>
      </c>
      <c r="S52" s="15"/>
      <c r="T52" s="1"/>
      <c r="U52" s="1"/>
      <c r="V52" s="1"/>
    </row>
    <row r="53" spans="1:22" ht="16.899999999999999" customHeight="1" x14ac:dyDescent="0.4">
      <c r="A53" s="37">
        <v>12</v>
      </c>
      <c r="B53" s="102" t="s">
        <v>50</v>
      </c>
      <c r="C53" s="17"/>
      <c r="D53" s="17"/>
      <c r="E53" s="38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6"/>
      <c r="S53" s="15"/>
      <c r="T53" s="1"/>
      <c r="U53" s="1"/>
      <c r="V53" s="1"/>
    </row>
    <row r="54" spans="1:22" ht="16.899999999999999" customHeight="1" x14ac:dyDescent="0.4">
      <c r="A54" s="94">
        <v>12.1</v>
      </c>
      <c r="B54" s="103" t="s">
        <v>134</v>
      </c>
      <c r="C54" s="19" t="s">
        <v>19</v>
      </c>
      <c r="D54" s="19" t="s">
        <v>181</v>
      </c>
      <c r="E54" s="23">
        <v>1426.31</v>
      </c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6">
        <f t="shared" si="0"/>
        <v>0</v>
      </c>
      <c r="S54" s="15"/>
      <c r="T54" s="1"/>
      <c r="U54" s="1"/>
      <c r="V54" s="1"/>
    </row>
    <row r="55" spans="1:22" ht="16.899999999999999" customHeight="1" x14ac:dyDescent="0.4">
      <c r="A55" s="94">
        <v>12.2</v>
      </c>
      <c r="B55" s="103" t="s">
        <v>135</v>
      </c>
      <c r="C55" s="19" t="s">
        <v>19</v>
      </c>
      <c r="D55" s="19" t="s">
        <v>182</v>
      </c>
      <c r="E55" s="23">
        <v>1650</v>
      </c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6">
        <f t="shared" si="0"/>
        <v>0</v>
      </c>
      <c r="S55" s="15"/>
      <c r="T55" s="1"/>
      <c r="U55" s="1"/>
      <c r="V55" s="1"/>
    </row>
    <row r="56" spans="1:22" ht="16.899999999999999" customHeight="1" x14ac:dyDescent="0.4">
      <c r="A56" s="119">
        <v>12.3</v>
      </c>
      <c r="B56" s="104" t="s">
        <v>136</v>
      </c>
      <c r="C56" s="35" t="s">
        <v>19</v>
      </c>
      <c r="D56" s="35" t="s">
        <v>183</v>
      </c>
      <c r="E56" s="25">
        <v>1900</v>
      </c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6">
        <f t="shared" si="0"/>
        <v>0</v>
      </c>
      <c r="S56" s="15"/>
      <c r="T56" s="1"/>
      <c r="U56" s="1"/>
      <c r="V56" s="1"/>
    </row>
    <row r="57" spans="1:22" ht="16.899999999999999" customHeight="1" x14ac:dyDescent="0.4">
      <c r="A57" s="37">
        <v>13</v>
      </c>
      <c r="B57" s="102" t="s">
        <v>55</v>
      </c>
      <c r="C57" s="17"/>
      <c r="D57" s="17"/>
      <c r="E57" s="38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6"/>
      <c r="S57" s="15"/>
      <c r="T57" s="1"/>
      <c r="U57" s="1"/>
      <c r="V57" s="1"/>
    </row>
    <row r="58" spans="1:22" ht="16.899999999999999" customHeight="1" x14ac:dyDescent="0.4">
      <c r="A58" s="32">
        <v>13.1</v>
      </c>
      <c r="B58" s="103" t="s">
        <v>137</v>
      </c>
      <c r="C58" s="19" t="s">
        <v>21</v>
      </c>
      <c r="D58" s="19" t="s">
        <v>57</v>
      </c>
      <c r="E58" s="23">
        <v>450</v>
      </c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6">
        <f t="shared" si="0"/>
        <v>0</v>
      </c>
      <c r="S58" s="15"/>
      <c r="T58" s="1"/>
      <c r="U58" s="1"/>
      <c r="V58" s="1"/>
    </row>
    <row r="59" spans="1:22" ht="16.899999999999999" customHeight="1" x14ac:dyDescent="0.4">
      <c r="A59" s="33">
        <v>13.2</v>
      </c>
      <c r="B59" s="104" t="s">
        <v>55</v>
      </c>
      <c r="C59" s="35" t="s">
        <v>21</v>
      </c>
      <c r="D59" s="35" t="s">
        <v>56</v>
      </c>
      <c r="E59" s="25">
        <v>690</v>
      </c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6">
        <f t="shared" si="0"/>
        <v>0</v>
      </c>
      <c r="S59" s="15"/>
      <c r="T59" s="1"/>
      <c r="U59" s="1"/>
      <c r="V59" s="1"/>
    </row>
    <row r="60" spans="1:22" ht="16.899999999999999" customHeight="1" x14ac:dyDescent="0.4">
      <c r="A60" s="37">
        <v>14</v>
      </c>
      <c r="B60" s="102" t="s">
        <v>9</v>
      </c>
      <c r="C60" s="17"/>
      <c r="D60" s="20"/>
      <c r="E60" s="21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6"/>
      <c r="S60" s="15"/>
      <c r="T60" s="1"/>
      <c r="U60" s="1"/>
      <c r="V60" s="1"/>
    </row>
    <row r="61" spans="1:22" ht="16.899999999999999" customHeight="1" x14ac:dyDescent="0.4">
      <c r="A61" s="32">
        <v>14.1</v>
      </c>
      <c r="B61" s="103" t="s">
        <v>33</v>
      </c>
      <c r="C61" s="19" t="s">
        <v>19</v>
      </c>
      <c r="D61" s="22" t="s">
        <v>121</v>
      </c>
      <c r="E61" s="23">
        <v>65</v>
      </c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6">
        <f t="shared" si="0"/>
        <v>0</v>
      </c>
      <c r="S61" s="15"/>
      <c r="T61" s="1"/>
      <c r="U61" s="1"/>
      <c r="V61" s="1"/>
    </row>
    <row r="62" spans="1:22" ht="16.899999999999999" customHeight="1" x14ac:dyDescent="0.4">
      <c r="A62" s="33">
        <v>14.2</v>
      </c>
      <c r="B62" s="104" t="s">
        <v>33</v>
      </c>
      <c r="C62" s="35" t="s">
        <v>19</v>
      </c>
      <c r="D62" s="24" t="s">
        <v>121</v>
      </c>
      <c r="E62" s="25">
        <v>67</v>
      </c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6">
        <f t="shared" si="0"/>
        <v>0</v>
      </c>
      <c r="S62" s="15"/>
      <c r="T62" s="1"/>
      <c r="U62" s="1"/>
      <c r="V62" s="1"/>
    </row>
    <row r="63" spans="1:22" ht="16.899999999999999" customHeight="1" x14ac:dyDescent="0.4">
      <c r="A63" s="37">
        <v>15</v>
      </c>
      <c r="B63" s="102" t="s">
        <v>138</v>
      </c>
      <c r="C63" s="17"/>
      <c r="D63" s="20"/>
      <c r="E63" s="21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6"/>
      <c r="S63" s="15"/>
      <c r="T63" s="1"/>
      <c r="U63" s="1"/>
      <c r="V63" s="1"/>
    </row>
    <row r="64" spans="1:22" ht="16.899999999999999" customHeight="1" x14ac:dyDescent="0.4">
      <c r="A64" s="32">
        <v>15.1</v>
      </c>
      <c r="B64" s="103" t="s">
        <v>139</v>
      </c>
      <c r="C64" s="19" t="s">
        <v>19</v>
      </c>
      <c r="D64" s="22" t="s">
        <v>22</v>
      </c>
      <c r="E64" s="23">
        <v>240</v>
      </c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6">
        <f t="shared" si="0"/>
        <v>0</v>
      </c>
      <c r="S64" s="15"/>
      <c r="T64" s="1"/>
      <c r="U64" s="1"/>
      <c r="V64" s="1"/>
    </row>
    <row r="65" spans="1:22" ht="16.899999999999999" customHeight="1" x14ac:dyDescent="0.4">
      <c r="A65" s="33">
        <v>15.2</v>
      </c>
      <c r="B65" s="104" t="s">
        <v>140</v>
      </c>
      <c r="C65" s="35" t="s">
        <v>19</v>
      </c>
      <c r="D65" s="24" t="s">
        <v>141</v>
      </c>
      <c r="E65" s="25">
        <v>440</v>
      </c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6">
        <f t="shared" si="0"/>
        <v>0</v>
      </c>
      <c r="S65" s="15"/>
      <c r="T65" s="1"/>
      <c r="U65" s="1"/>
      <c r="V65" s="1"/>
    </row>
    <row r="66" spans="1:22" ht="16.899999999999999" customHeight="1" x14ac:dyDescent="0.4">
      <c r="A66" s="37">
        <v>16</v>
      </c>
      <c r="B66" s="102" t="s">
        <v>73</v>
      </c>
      <c r="C66" s="110"/>
      <c r="D66" s="20"/>
      <c r="E66" s="36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6"/>
      <c r="S66" s="15"/>
      <c r="T66" s="1"/>
      <c r="U66" s="1"/>
      <c r="V66" s="1"/>
    </row>
    <row r="67" spans="1:22" ht="16.899999999999999" customHeight="1" x14ac:dyDescent="0.4">
      <c r="A67" s="32">
        <v>16.100000000000001</v>
      </c>
      <c r="B67" s="103" t="s">
        <v>142</v>
      </c>
      <c r="C67" s="111" t="s">
        <v>19</v>
      </c>
      <c r="D67" s="22" t="s">
        <v>75</v>
      </c>
      <c r="E67" s="39">
        <v>1580</v>
      </c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6">
        <f t="shared" si="0"/>
        <v>0</v>
      </c>
      <c r="S67" s="15"/>
      <c r="T67" s="1"/>
      <c r="U67" s="1"/>
      <c r="V67" s="1"/>
    </row>
    <row r="68" spans="1:22" ht="16.899999999999999" customHeight="1" x14ac:dyDescent="0.4">
      <c r="A68" s="33">
        <v>16.2</v>
      </c>
      <c r="B68" s="104" t="s">
        <v>143</v>
      </c>
      <c r="C68" s="112" t="s">
        <v>19</v>
      </c>
      <c r="D68" s="24" t="s">
        <v>75</v>
      </c>
      <c r="E68" s="114">
        <v>1490</v>
      </c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6">
        <f>SUM(F68:Q68)</f>
        <v>0</v>
      </c>
      <c r="S68" s="15"/>
      <c r="T68" s="1"/>
      <c r="U68" s="1"/>
      <c r="V68" s="1"/>
    </row>
    <row r="69" spans="1:22" ht="16.899999999999999" customHeight="1" x14ac:dyDescent="0.4">
      <c r="A69" s="37">
        <v>17</v>
      </c>
      <c r="B69" s="102" t="s">
        <v>74</v>
      </c>
      <c r="C69" s="110"/>
      <c r="D69" s="20"/>
      <c r="E69" s="38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6">
        <f t="shared" si="0"/>
        <v>0</v>
      </c>
      <c r="S69" s="15"/>
      <c r="T69" s="1"/>
      <c r="U69" s="1"/>
      <c r="V69" s="1"/>
    </row>
    <row r="70" spans="1:22" ht="16.899999999999999" customHeight="1" x14ac:dyDescent="0.4">
      <c r="A70" s="32">
        <v>17.100000000000001</v>
      </c>
      <c r="B70" s="103" t="s">
        <v>142</v>
      </c>
      <c r="C70" s="111" t="s">
        <v>19</v>
      </c>
      <c r="D70" s="22" t="s">
        <v>81</v>
      </c>
      <c r="E70" s="39">
        <v>1980</v>
      </c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6">
        <f t="shared" si="0"/>
        <v>0</v>
      </c>
      <c r="S70" s="15"/>
      <c r="T70" s="1"/>
      <c r="U70" s="1"/>
      <c r="V70" s="1"/>
    </row>
    <row r="71" spans="1:22" ht="16.899999999999999" customHeight="1" x14ac:dyDescent="0.4">
      <c r="A71" s="32">
        <v>17.2</v>
      </c>
      <c r="B71" s="103" t="s">
        <v>144</v>
      </c>
      <c r="C71" s="111" t="s">
        <v>19</v>
      </c>
      <c r="D71" s="22" t="s">
        <v>81</v>
      </c>
      <c r="E71" s="39">
        <v>1391</v>
      </c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6">
        <f t="shared" si="0"/>
        <v>0</v>
      </c>
      <c r="S71" s="15"/>
      <c r="T71" s="1"/>
      <c r="U71" s="1"/>
      <c r="V71" s="1"/>
    </row>
    <row r="72" spans="1:22" ht="16.899999999999999" customHeight="1" x14ac:dyDescent="0.4">
      <c r="A72" s="33">
        <v>17.3</v>
      </c>
      <c r="B72" s="104" t="s">
        <v>145</v>
      </c>
      <c r="C72" s="112" t="s">
        <v>19</v>
      </c>
      <c r="D72" s="24" t="s">
        <v>81</v>
      </c>
      <c r="E72" s="114">
        <v>1190</v>
      </c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6">
        <f>SUM(F72:Q72)</f>
        <v>0</v>
      </c>
      <c r="S72" s="15"/>
      <c r="T72" s="1"/>
      <c r="U72" s="1"/>
      <c r="V72" s="1"/>
    </row>
    <row r="73" spans="1:22" ht="16.899999999999999" customHeight="1" x14ac:dyDescent="0.4">
      <c r="A73" s="37">
        <v>18</v>
      </c>
      <c r="B73" s="102" t="s">
        <v>62</v>
      </c>
      <c r="C73" s="110"/>
      <c r="D73" s="20"/>
      <c r="E73" s="38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6"/>
      <c r="S73" s="15"/>
      <c r="T73" s="1"/>
      <c r="U73" s="1"/>
      <c r="V73" s="1"/>
    </row>
    <row r="74" spans="1:22" ht="16.899999999999999" customHeight="1" x14ac:dyDescent="0.4">
      <c r="A74" s="32">
        <v>18.100000000000001</v>
      </c>
      <c r="B74" s="103" t="s">
        <v>63</v>
      </c>
      <c r="C74" s="111" t="s">
        <v>19</v>
      </c>
      <c r="D74" s="22" t="s">
        <v>79</v>
      </c>
      <c r="E74" s="39">
        <v>425</v>
      </c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6">
        <f t="shared" ref="R74:R91" si="1">SUM(F74:Q74)</f>
        <v>0</v>
      </c>
      <c r="S74" s="15"/>
      <c r="T74" s="1"/>
      <c r="U74" s="1"/>
      <c r="V74" s="1"/>
    </row>
    <row r="75" spans="1:22" ht="16.899999999999999" customHeight="1" x14ac:dyDescent="0.4">
      <c r="A75" s="33">
        <v>18.2</v>
      </c>
      <c r="B75" s="104" t="s">
        <v>64</v>
      </c>
      <c r="C75" s="112" t="s">
        <v>19</v>
      </c>
      <c r="D75" s="24" t="s">
        <v>79</v>
      </c>
      <c r="E75" s="114">
        <v>585</v>
      </c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6">
        <f t="shared" si="1"/>
        <v>0</v>
      </c>
      <c r="S75" s="15"/>
      <c r="T75" s="1"/>
      <c r="U75" s="1"/>
      <c r="V75" s="1"/>
    </row>
    <row r="76" spans="1:22" ht="16.899999999999999" customHeight="1" x14ac:dyDescent="0.4">
      <c r="A76" s="37">
        <v>19</v>
      </c>
      <c r="B76" s="102" t="s">
        <v>67</v>
      </c>
      <c r="C76" s="110"/>
      <c r="D76" s="20"/>
      <c r="E76" s="36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6"/>
      <c r="S76" s="15"/>
      <c r="T76" s="1"/>
      <c r="U76" s="1"/>
      <c r="V76" s="1"/>
    </row>
    <row r="77" spans="1:22" ht="16.899999999999999" customHeight="1" x14ac:dyDescent="0.4">
      <c r="A77" s="32">
        <v>19.100000000000001</v>
      </c>
      <c r="B77" s="103" t="s">
        <v>68</v>
      </c>
      <c r="C77" s="111" t="s">
        <v>19</v>
      </c>
      <c r="D77" s="22" t="s">
        <v>80</v>
      </c>
      <c r="E77" s="39">
        <v>510</v>
      </c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6">
        <f t="shared" si="1"/>
        <v>0</v>
      </c>
      <c r="S77" s="15"/>
      <c r="T77" s="1"/>
      <c r="U77" s="1"/>
      <c r="V77" s="1"/>
    </row>
    <row r="78" spans="1:22" ht="16.899999999999999" customHeight="1" x14ac:dyDescent="0.4">
      <c r="A78" s="32">
        <v>19.2</v>
      </c>
      <c r="B78" s="103" t="s">
        <v>69</v>
      </c>
      <c r="C78" s="111" t="s">
        <v>19</v>
      </c>
      <c r="D78" s="22" t="s">
        <v>80</v>
      </c>
      <c r="E78" s="39">
        <v>564.96</v>
      </c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6">
        <f t="shared" si="1"/>
        <v>0</v>
      </c>
      <c r="S78" s="15"/>
      <c r="T78" s="1"/>
      <c r="U78" s="1"/>
      <c r="V78" s="1"/>
    </row>
    <row r="79" spans="1:22" ht="16.899999999999999" customHeight="1" x14ac:dyDescent="0.4">
      <c r="A79" s="33">
        <v>19.3</v>
      </c>
      <c r="B79" s="104" t="s">
        <v>72</v>
      </c>
      <c r="C79" s="112" t="s">
        <v>19</v>
      </c>
      <c r="D79" s="24" t="s">
        <v>79</v>
      </c>
      <c r="E79" s="114">
        <v>570</v>
      </c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6">
        <f t="shared" si="1"/>
        <v>0</v>
      </c>
      <c r="S79" s="15"/>
      <c r="T79" s="1"/>
      <c r="U79" s="1"/>
      <c r="V79" s="1"/>
    </row>
    <row r="80" spans="1:22" ht="16.899999999999999" customHeight="1" x14ac:dyDescent="0.4">
      <c r="A80" s="37">
        <v>20</v>
      </c>
      <c r="B80" s="102" t="s">
        <v>59</v>
      </c>
      <c r="C80" s="110"/>
      <c r="D80" s="20"/>
      <c r="E80" s="36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6"/>
      <c r="S80" s="15"/>
      <c r="T80" s="1"/>
      <c r="U80" s="1"/>
      <c r="V80" s="1"/>
    </row>
    <row r="81" spans="1:22" ht="16.899999999999999" customHeight="1" x14ac:dyDescent="0.4">
      <c r="A81" s="32">
        <v>20.100000000000001</v>
      </c>
      <c r="B81" s="103" t="s">
        <v>146</v>
      </c>
      <c r="C81" s="111" t="s">
        <v>19</v>
      </c>
      <c r="D81" s="22" t="s">
        <v>60</v>
      </c>
      <c r="E81" s="39">
        <v>214</v>
      </c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6">
        <f t="shared" si="1"/>
        <v>0</v>
      </c>
      <c r="S81" s="15"/>
      <c r="T81" s="138"/>
      <c r="U81" s="1"/>
      <c r="V81" s="1"/>
    </row>
    <row r="82" spans="1:22" ht="16.899999999999999" customHeight="1" x14ac:dyDescent="0.4">
      <c r="A82" s="33">
        <v>20.2</v>
      </c>
      <c r="B82" s="104" t="s">
        <v>147</v>
      </c>
      <c r="C82" s="112" t="s">
        <v>19</v>
      </c>
      <c r="D82" s="24" t="s">
        <v>60</v>
      </c>
      <c r="E82" s="114">
        <v>175</v>
      </c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6">
        <f t="shared" si="1"/>
        <v>0</v>
      </c>
      <c r="S82" s="15"/>
      <c r="T82" s="139"/>
      <c r="U82" s="1"/>
      <c r="V82" s="1"/>
    </row>
    <row r="83" spans="1:22" ht="16.899999999999999" customHeight="1" x14ac:dyDescent="0.4">
      <c r="A83" s="37">
        <v>21</v>
      </c>
      <c r="B83" s="102" t="s">
        <v>148</v>
      </c>
      <c r="C83" s="110"/>
      <c r="D83" s="20"/>
      <c r="E83" s="36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6"/>
      <c r="S83" s="15"/>
      <c r="T83" s="1"/>
      <c r="U83" s="1"/>
      <c r="V83" s="1"/>
    </row>
    <row r="84" spans="1:22" ht="16.899999999999999" customHeight="1" x14ac:dyDescent="0.4">
      <c r="A84" s="32">
        <v>21.1</v>
      </c>
      <c r="B84" s="103" t="s">
        <v>149</v>
      </c>
      <c r="C84" s="111" t="s">
        <v>187</v>
      </c>
      <c r="D84" s="22" t="s">
        <v>190</v>
      </c>
      <c r="E84" s="39">
        <v>139.1</v>
      </c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6">
        <f t="shared" si="1"/>
        <v>0</v>
      </c>
      <c r="S84" s="15"/>
      <c r="T84" s="1"/>
      <c r="U84" s="1"/>
      <c r="V84" s="1"/>
    </row>
    <row r="85" spans="1:22" ht="16.899999999999999" customHeight="1" x14ac:dyDescent="0.4">
      <c r="A85" s="32">
        <v>21.2</v>
      </c>
      <c r="B85" s="103" t="s">
        <v>151</v>
      </c>
      <c r="C85" s="111" t="s">
        <v>187</v>
      </c>
      <c r="D85" s="22" t="s">
        <v>190</v>
      </c>
      <c r="E85" s="39">
        <v>140</v>
      </c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6">
        <f t="shared" si="1"/>
        <v>0</v>
      </c>
      <c r="S85" s="15"/>
      <c r="T85" s="1"/>
      <c r="U85" s="1"/>
      <c r="V85" s="1"/>
    </row>
    <row r="86" spans="1:22" ht="16.899999999999999" customHeight="1" x14ac:dyDescent="0.4">
      <c r="A86" s="32">
        <v>21.3</v>
      </c>
      <c r="B86" s="103" t="s">
        <v>152</v>
      </c>
      <c r="C86" s="111" t="s">
        <v>187</v>
      </c>
      <c r="D86" s="22" t="s">
        <v>191</v>
      </c>
      <c r="E86" s="39">
        <v>160</v>
      </c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6">
        <f t="shared" si="1"/>
        <v>0</v>
      </c>
      <c r="S86" s="15"/>
      <c r="T86" s="1"/>
      <c r="U86" s="1"/>
      <c r="V86" s="1"/>
    </row>
    <row r="87" spans="1:22" ht="16.899999999999999" customHeight="1" x14ac:dyDescent="0.4">
      <c r="A87" s="33">
        <v>21.4</v>
      </c>
      <c r="B87" s="104" t="s">
        <v>154</v>
      </c>
      <c r="C87" s="112" t="s">
        <v>187</v>
      </c>
      <c r="D87" s="24" t="s">
        <v>192</v>
      </c>
      <c r="E87" s="114">
        <v>165</v>
      </c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6">
        <f t="shared" si="1"/>
        <v>0</v>
      </c>
      <c r="S87" s="15"/>
      <c r="T87" s="1"/>
      <c r="U87" s="1"/>
      <c r="V87" s="1"/>
    </row>
    <row r="88" spans="1:22" ht="16.899999999999999" customHeight="1" x14ac:dyDescent="0.4">
      <c r="A88" s="37">
        <v>22</v>
      </c>
      <c r="B88" s="102" t="s">
        <v>188</v>
      </c>
      <c r="C88" s="110"/>
      <c r="D88" s="20"/>
      <c r="E88" s="36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6"/>
      <c r="S88" s="15"/>
      <c r="T88" s="1"/>
      <c r="U88" s="1"/>
      <c r="V88" s="1"/>
    </row>
    <row r="89" spans="1:22" ht="16.899999999999999" customHeight="1" x14ac:dyDescent="0.4">
      <c r="A89" s="32">
        <v>22.1</v>
      </c>
      <c r="B89" s="103" t="s">
        <v>155</v>
      </c>
      <c r="C89" s="111" t="s">
        <v>187</v>
      </c>
      <c r="D89" s="22" t="s">
        <v>189</v>
      </c>
      <c r="E89" s="39">
        <v>490</v>
      </c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6">
        <f>SUM(F89:Q89)</f>
        <v>0</v>
      </c>
      <c r="S89" s="15"/>
      <c r="T89" s="1"/>
      <c r="U89" s="1"/>
      <c r="V89" s="1"/>
    </row>
    <row r="90" spans="1:22" ht="16.899999999999999" customHeight="1" x14ac:dyDescent="0.4">
      <c r="A90" s="32">
        <v>22.2</v>
      </c>
      <c r="B90" s="103" t="s">
        <v>157</v>
      </c>
      <c r="C90" s="111" t="s">
        <v>187</v>
      </c>
      <c r="D90" s="22" t="s">
        <v>193</v>
      </c>
      <c r="E90" s="39">
        <v>642</v>
      </c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6">
        <f t="shared" si="1"/>
        <v>0</v>
      </c>
      <c r="S90" s="15"/>
      <c r="T90" s="1"/>
      <c r="U90" s="1"/>
      <c r="V90" s="1"/>
    </row>
    <row r="91" spans="1:22" ht="16.899999999999999" customHeight="1" x14ac:dyDescent="0.4">
      <c r="A91" s="33">
        <v>22.3</v>
      </c>
      <c r="B91" s="104" t="s">
        <v>159</v>
      </c>
      <c r="C91" s="112" t="s">
        <v>187</v>
      </c>
      <c r="D91" s="24" t="s">
        <v>194</v>
      </c>
      <c r="E91" s="114">
        <v>1500</v>
      </c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6">
        <f t="shared" si="1"/>
        <v>0</v>
      </c>
      <c r="S91" s="15"/>
      <c r="T91" s="1"/>
      <c r="U91" s="1"/>
      <c r="V91" s="1"/>
    </row>
    <row r="92" spans="1:22" ht="16.899999999999999" customHeight="1" x14ac:dyDescent="0.2">
      <c r="A92" s="99"/>
      <c r="B92" s="140" t="s">
        <v>31</v>
      </c>
      <c r="C92" s="26"/>
      <c r="D92" s="26"/>
      <c r="E92" s="26"/>
      <c r="F92" s="116">
        <f>SUM(F6:F91)</f>
        <v>0</v>
      </c>
      <c r="G92" s="116">
        <f t="shared" ref="G92:Q92" si="2">SUM(G6:G91)</f>
        <v>0</v>
      </c>
      <c r="H92" s="116">
        <f t="shared" si="2"/>
        <v>0</v>
      </c>
      <c r="I92" s="116">
        <f t="shared" si="2"/>
        <v>0</v>
      </c>
      <c r="J92" s="116">
        <f t="shared" si="2"/>
        <v>0</v>
      </c>
      <c r="K92" s="116">
        <f t="shared" si="2"/>
        <v>0</v>
      </c>
      <c r="L92" s="116">
        <f t="shared" si="2"/>
        <v>0</v>
      </c>
      <c r="M92" s="116">
        <f t="shared" si="2"/>
        <v>0</v>
      </c>
      <c r="N92" s="116">
        <f t="shared" si="2"/>
        <v>0</v>
      </c>
      <c r="O92" s="116">
        <f t="shared" si="2"/>
        <v>0</v>
      </c>
      <c r="P92" s="116">
        <f t="shared" si="2"/>
        <v>0</v>
      </c>
      <c r="Q92" s="116">
        <f t="shared" si="2"/>
        <v>0</v>
      </c>
      <c r="R92" s="115">
        <f>SUM(F92:Q92)</f>
        <v>0</v>
      </c>
      <c r="S92" s="15"/>
      <c r="T92" s="1"/>
      <c r="U92" s="1"/>
      <c r="V92" s="1"/>
    </row>
    <row r="93" spans="1:22" ht="15.75" customHeight="1" x14ac:dyDescent="0.45">
      <c r="A93" s="29"/>
      <c r="B93" s="98"/>
      <c r="C93" s="98"/>
      <c r="D93" s="98"/>
      <c r="E93" s="98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8"/>
      <c r="S93" s="1"/>
      <c r="T93" s="1"/>
      <c r="U93" s="1"/>
      <c r="V93" s="1"/>
    </row>
    <row r="94" spans="1:22" ht="18" customHeight="1" x14ac:dyDescent="0.5">
      <c r="A94" s="4"/>
      <c r="B94" s="5" t="s">
        <v>23</v>
      </c>
      <c r="C94" s="4"/>
      <c r="D94" s="4"/>
      <c r="E94" s="4"/>
      <c r="F94" s="4"/>
      <c r="G94" s="241"/>
      <c r="H94" s="241"/>
      <c r="I94" s="241"/>
      <c r="J94" s="241"/>
      <c r="K94" s="241"/>
      <c r="L94" s="241"/>
      <c r="M94" s="4"/>
      <c r="N94" s="124"/>
      <c r="O94" s="124"/>
      <c r="P94" s="124"/>
      <c r="Q94" s="124"/>
      <c r="R94" s="6"/>
      <c r="S94" s="6"/>
      <c r="T94" s="4"/>
      <c r="U94" s="1"/>
      <c r="V94" s="1"/>
    </row>
    <row r="95" spans="1:22" ht="15.75" customHeight="1" x14ac:dyDescent="0.45">
      <c r="A95" s="7">
        <v>1</v>
      </c>
      <c r="B95" s="8" t="s">
        <v>82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1"/>
      <c r="V95" s="1"/>
    </row>
    <row r="96" spans="1:22" ht="15.75" customHeight="1" x14ac:dyDescent="0.45">
      <c r="A96" s="7">
        <v>2</v>
      </c>
      <c r="B96" s="8" t="s">
        <v>263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1"/>
      <c r="V96" s="1"/>
    </row>
    <row r="97" spans="1:22" ht="15.75" customHeight="1" x14ac:dyDescent="0.45">
      <c r="A97" s="7">
        <v>3</v>
      </c>
      <c r="B97" s="8" t="s">
        <v>260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1"/>
      <c r="V97" s="1"/>
    </row>
    <row r="98" spans="1:22" ht="15.75" customHeight="1" x14ac:dyDescent="0.45">
      <c r="A98" s="7">
        <v>3</v>
      </c>
      <c r="B98" s="8" t="s">
        <v>261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1"/>
      <c r="V98" s="1"/>
    </row>
    <row r="99" spans="1:22" ht="15.75" customHeight="1" x14ac:dyDescent="0.45">
      <c r="A99" s="9"/>
      <c r="B99" s="8" t="s">
        <v>258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1"/>
      <c r="V99" s="1"/>
    </row>
    <row r="100" spans="1:22" ht="15.75" customHeight="1" x14ac:dyDescent="0.45">
      <c r="A100" s="7">
        <v>4</v>
      </c>
      <c r="B100" s="8" t="s">
        <v>259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45">
      <c r="A101" s="9"/>
      <c r="B101" s="10" t="s">
        <v>83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45">
      <c r="A102" s="9"/>
      <c r="B102" s="8" t="s">
        <v>262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</sheetData>
  <sheetProtection password="8085" sheet="1" objects="1" scenarios="1"/>
  <mergeCells count="10">
    <mergeCell ref="G94:L94"/>
    <mergeCell ref="A1:R1"/>
    <mergeCell ref="A2:R2"/>
    <mergeCell ref="A4:A5"/>
    <mergeCell ref="B4:B5"/>
    <mergeCell ref="C4:C5"/>
    <mergeCell ref="D4:D5"/>
    <mergeCell ref="E4:E5"/>
    <mergeCell ref="F4:Q4"/>
    <mergeCell ref="R4:R5"/>
  </mergeCells>
  <pageMargins left="0" right="0" top="0.25" bottom="0.25" header="0.3" footer="0.3"/>
  <pageSetup orientation="landscape" r:id="rId1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66"/>
  <sheetViews>
    <sheetView showGridLines="0" zoomScaleNormal="100" workbookViewId="0">
      <pane xSplit="6" ySplit="5" topLeftCell="G20" activePane="bottomRight" state="frozen"/>
      <selection pane="topRight" activeCell="G1" sqref="G1"/>
      <selection pane="bottomLeft" activeCell="A6" sqref="A6"/>
      <selection pane="bottomRight" activeCell="G21" sqref="G21:R21"/>
    </sheetView>
  </sheetViews>
  <sheetFormatPr defaultColWidth="9" defaultRowHeight="15" customHeight="1" x14ac:dyDescent="0.2"/>
  <cols>
    <col min="1" max="1" width="4.375" style="11" customWidth="1"/>
    <col min="2" max="2" width="20.875" style="11" customWidth="1"/>
    <col min="3" max="3" width="4.625" style="11" customWidth="1"/>
    <col min="4" max="4" width="9.25" style="11" customWidth="1"/>
    <col min="5" max="5" width="12.25" style="176" customWidth="1"/>
    <col min="6" max="6" width="10.375" style="11" customWidth="1"/>
    <col min="7" max="7" width="7.375" style="11" customWidth="1"/>
    <col min="8" max="8" width="7.5" style="11" customWidth="1"/>
    <col min="9" max="13" width="7.875" style="11" customWidth="1"/>
    <col min="14" max="14" width="7.5" style="11" customWidth="1"/>
    <col min="15" max="15" width="7.625" style="11" customWidth="1"/>
    <col min="16" max="16" width="7.125" style="11" customWidth="1"/>
    <col min="17" max="17" width="7.5" style="11" customWidth="1"/>
    <col min="18" max="18" width="7" style="11" customWidth="1"/>
    <col min="19" max="19" width="8.875" style="11" customWidth="1"/>
    <col min="20" max="257" width="9" style="11" customWidth="1"/>
  </cols>
  <sheetData>
    <row r="1" spans="1:23" ht="18" customHeight="1" x14ac:dyDescent="0.5">
      <c r="A1" s="242" t="s">
        <v>256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1"/>
      <c r="U1" s="1"/>
      <c r="V1" s="1"/>
      <c r="W1" s="1"/>
    </row>
    <row r="2" spans="1:23" ht="18" customHeight="1" x14ac:dyDescent="0.5">
      <c r="A2" s="244" t="s">
        <v>255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1"/>
      <c r="U2" s="1"/>
      <c r="V2" s="1"/>
      <c r="W2" s="1"/>
    </row>
    <row r="3" spans="1:23" ht="15.75" customHeight="1" x14ac:dyDescent="0.45">
      <c r="A3" s="2"/>
      <c r="B3" s="2"/>
      <c r="C3" s="2"/>
      <c r="D3" s="2"/>
      <c r="E3" s="14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  <c r="U3" s="1"/>
      <c r="V3" s="1"/>
      <c r="W3" s="1"/>
    </row>
    <row r="4" spans="1:23" ht="21" customHeight="1" x14ac:dyDescent="0.2">
      <c r="A4" s="246" t="s">
        <v>0</v>
      </c>
      <c r="B4" s="246" t="s">
        <v>12</v>
      </c>
      <c r="C4" s="248" t="s">
        <v>13</v>
      </c>
      <c r="D4" s="248" t="s">
        <v>14</v>
      </c>
      <c r="E4" s="257" t="s">
        <v>4</v>
      </c>
      <c r="F4" s="250" t="s">
        <v>15</v>
      </c>
      <c r="G4" s="252" t="s">
        <v>16</v>
      </c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4"/>
      <c r="S4" s="255" t="s">
        <v>17</v>
      </c>
      <c r="T4" s="3"/>
      <c r="U4" s="133"/>
      <c r="V4" s="1"/>
      <c r="W4" s="1"/>
    </row>
    <row r="5" spans="1:23" ht="19.899999999999999" customHeight="1" x14ac:dyDescent="0.2">
      <c r="A5" s="247"/>
      <c r="B5" s="247"/>
      <c r="C5" s="249"/>
      <c r="D5" s="249"/>
      <c r="E5" s="258"/>
      <c r="F5" s="251"/>
      <c r="G5" s="95" t="s">
        <v>196</v>
      </c>
      <c r="H5" s="96" t="s">
        <v>197</v>
      </c>
      <c r="I5" s="96" t="s">
        <v>198</v>
      </c>
      <c r="J5" s="96" t="s">
        <v>199</v>
      </c>
      <c r="K5" s="96" t="s">
        <v>200</v>
      </c>
      <c r="L5" s="96" t="s">
        <v>201</v>
      </c>
      <c r="M5" s="96" t="s">
        <v>202</v>
      </c>
      <c r="N5" s="96" t="s">
        <v>203</v>
      </c>
      <c r="O5" s="96" t="s">
        <v>204</v>
      </c>
      <c r="P5" s="96" t="s">
        <v>205</v>
      </c>
      <c r="Q5" s="96" t="s">
        <v>206</v>
      </c>
      <c r="R5" s="97" t="s">
        <v>207</v>
      </c>
      <c r="S5" s="256"/>
      <c r="T5" s="3"/>
      <c r="U5" s="27"/>
      <c r="V5" s="133"/>
      <c r="W5" s="1"/>
    </row>
    <row r="6" spans="1:23" ht="16.899999999999999" customHeight="1" x14ac:dyDescent="0.4">
      <c r="A6" s="142">
        <v>1</v>
      </c>
      <c r="B6" s="143" t="s">
        <v>214</v>
      </c>
      <c r="C6" s="144"/>
      <c r="D6" s="144"/>
      <c r="E6" s="145"/>
      <c r="F6" s="146"/>
      <c r="G6" s="181"/>
      <c r="H6" s="181"/>
      <c r="I6" s="181"/>
      <c r="J6" s="179"/>
      <c r="K6" s="180"/>
      <c r="L6" s="181"/>
      <c r="M6" s="181"/>
      <c r="N6" s="179"/>
      <c r="O6" s="180"/>
      <c r="P6" s="179"/>
      <c r="Q6" s="179"/>
      <c r="R6" s="179"/>
      <c r="S6" s="16"/>
      <c r="T6" s="15"/>
      <c r="U6" s="1"/>
      <c r="V6" s="27"/>
      <c r="W6" s="1"/>
    </row>
    <row r="7" spans="1:23" ht="16.899999999999999" customHeight="1" x14ac:dyDescent="0.4">
      <c r="A7" s="147">
        <v>1.1000000000000001</v>
      </c>
      <c r="B7" s="143" t="s">
        <v>215</v>
      </c>
      <c r="C7" s="148" t="s">
        <v>21</v>
      </c>
      <c r="D7" s="144" t="s">
        <v>216</v>
      </c>
      <c r="E7" s="149" t="s">
        <v>11</v>
      </c>
      <c r="F7" s="150">
        <v>2000</v>
      </c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51">
        <f>SUM(G7:R7)</f>
        <v>0</v>
      </c>
      <c r="T7" s="15"/>
      <c r="U7" s="1"/>
      <c r="V7" s="1"/>
      <c r="W7" s="1"/>
    </row>
    <row r="8" spans="1:23" ht="16.899999999999999" customHeight="1" x14ac:dyDescent="0.4">
      <c r="A8" s="142">
        <v>2</v>
      </c>
      <c r="B8" s="143" t="s">
        <v>217</v>
      </c>
      <c r="C8" s="148"/>
      <c r="D8" s="144"/>
      <c r="E8" s="145"/>
      <c r="F8" s="146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51"/>
      <c r="T8" s="15"/>
      <c r="U8" s="1"/>
      <c r="V8" s="1"/>
      <c r="W8" s="1"/>
    </row>
    <row r="9" spans="1:23" ht="16.899999999999999" customHeight="1" x14ac:dyDescent="0.4">
      <c r="A9" s="147">
        <v>2.1</v>
      </c>
      <c r="B9" s="143" t="s">
        <v>218</v>
      </c>
      <c r="C9" s="148" t="s">
        <v>20</v>
      </c>
      <c r="D9" s="144" t="s">
        <v>20</v>
      </c>
      <c r="E9" s="149" t="s">
        <v>26</v>
      </c>
      <c r="F9" s="150">
        <v>830.32</v>
      </c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51">
        <f>SUM(G9:R9)</f>
        <v>0</v>
      </c>
      <c r="T9" s="15"/>
      <c r="U9" s="1"/>
      <c r="V9" s="1"/>
      <c r="W9" s="1"/>
    </row>
    <row r="10" spans="1:23" ht="16.899999999999999" customHeight="1" x14ac:dyDescent="0.4">
      <c r="A10" s="142">
        <v>3</v>
      </c>
      <c r="B10" s="143" t="s">
        <v>219</v>
      </c>
      <c r="C10" s="148"/>
      <c r="D10" s="144"/>
      <c r="E10" s="145"/>
      <c r="F10" s="146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51"/>
      <c r="T10" s="15"/>
      <c r="U10" s="1"/>
      <c r="V10" s="1"/>
      <c r="W10" s="1"/>
    </row>
    <row r="11" spans="1:23" ht="16.899999999999999" customHeight="1" x14ac:dyDescent="0.4">
      <c r="A11" s="147">
        <v>3.1</v>
      </c>
      <c r="B11" s="143" t="s">
        <v>220</v>
      </c>
      <c r="C11" s="148" t="s">
        <v>221</v>
      </c>
      <c r="D11" s="148" t="s">
        <v>221</v>
      </c>
      <c r="E11" s="152" t="s">
        <v>11</v>
      </c>
      <c r="F11" s="153">
        <v>680</v>
      </c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51">
        <f t="shared" ref="S11:S53" si="0">SUM(G11:R11)</f>
        <v>0</v>
      </c>
      <c r="T11" s="15"/>
      <c r="U11" s="1"/>
      <c r="V11" s="1"/>
      <c r="W11" s="1"/>
    </row>
    <row r="12" spans="1:23" ht="16.899999999999999" customHeight="1" x14ac:dyDescent="0.4">
      <c r="A12" s="154">
        <v>3.2</v>
      </c>
      <c r="B12" s="143" t="s">
        <v>222</v>
      </c>
      <c r="C12" s="148" t="s">
        <v>221</v>
      </c>
      <c r="D12" s="148" t="s">
        <v>221</v>
      </c>
      <c r="E12" s="152" t="s">
        <v>66</v>
      </c>
      <c r="F12" s="153">
        <v>693</v>
      </c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51">
        <f t="shared" si="0"/>
        <v>0</v>
      </c>
      <c r="T12" s="15"/>
      <c r="U12" s="138"/>
      <c r="V12" s="1"/>
      <c r="W12" s="1"/>
    </row>
    <row r="13" spans="1:23" ht="16.899999999999999" customHeight="1" x14ac:dyDescent="0.4">
      <c r="A13" s="154">
        <v>3.3</v>
      </c>
      <c r="B13" s="143" t="s">
        <v>223</v>
      </c>
      <c r="C13" s="148" t="s">
        <v>221</v>
      </c>
      <c r="D13" s="148" t="s">
        <v>221</v>
      </c>
      <c r="E13" s="152" t="s">
        <v>40</v>
      </c>
      <c r="F13" s="153">
        <v>780</v>
      </c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51">
        <f t="shared" si="0"/>
        <v>0</v>
      </c>
      <c r="T13" s="15"/>
      <c r="U13" s="27"/>
      <c r="V13" s="1"/>
      <c r="W13" s="1"/>
    </row>
    <row r="14" spans="1:23" ht="16.899999999999999" customHeight="1" x14ac:dyDescent="0.4">
      <c r="A14" s="154">
        <v>3.4</v>
      </c>
      <c r="B14" s="143" t="s">
        <v>224</v>
      </c>
      <c r="C14" s="148" t="s">
        <v>221</v>
      </c>
      <c r="D14" s="148" t="s">
        <v>221</v>
      </c>
      <c r="E14" s="152" t="s">
        <v>36</v>
      </c>
      <c r="F14" s="153">
        <v>1270.0899999999999</v>
      </c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51">
        <f t="shared" si="0"/>
        <v>0</v>
      </c>
      <c r="T14" s="15"/>
      <c r="U14" s="1"/>
      <c r="V14" s="1"/>
      <c r="W14" s="1"/>
    </row>
    <row r="15" spans="1:23" ht="16.899999999999999" customHeight="1" x14ac:dyDescent="0.4">
      <c r="A15" s="147">
        <v>3.5</v>
      </c>
      <c r="B15" s="143" t="s">
        <v>225</v>
      </c>
      <c r="C15" s="155" t="s">
        <v>221</v>
      </c>
      <c r="D15" s="155" t="s">
        <v>221</v>
      </c>
      <c r="E15" s="156" t="s">
        <v>11</v>
      </c>
      <c r="F15" s="150">
        <v>1530</v>
      </c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51">
        <f t="shared" si="0"/>
        <v>0</v>
      </c>
      <c r="T15" s="15"/>
      <c r="U15" s="1"/>
      <c r="V15" s="1"/>
      <c r="W15" s="1"/>
    </row>
    <row r="16" spans="1:23" ht="16.899999999999999" customHeight="1" x14ac:dyDescent="0.4">
      <c r="A16" s="157">
        <v>4</v>
      </c>
      <c r="B16" s="143" t="s">
        <v>226</v>
      </c>
      <c r="C16" s="144"/>
      <c r="D16" s="144"/>
      <c r="E16" s="145"/>
      <c r="F16" s="146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51"/>
      <c r="T16" s="15"/>
      <c r="U16" s="1"/>
      <c r="V16" s="1"/>
      <c r="W16" s="1"/>
    </row>
    <row r="17" spans="1:23" ht="16.899999999999999" customHeight="1" x14ac:dyDescent="0.4">
      <c r="A17" s="158"/>
      <c r="B17" s="143"/>
      <c r="C17" s="144" t="s">
        <v>227</v>
      </c>
      <c r="D17" s="144" t="s">
        <v>227</v>
      </c>
      <c r="E17" s="149" t="s">
        <v>40</v>
      </c>
      <c r="F17" s="150">
        <v>59</v>
      </c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51">
        <f t="shared" si="0"/>
        <v>0</v>
      </c>
      <c r="T17" s="15"/>
      <c r="U17" s="1"/>
      <c r="V17" s="1"/>
      <c r="W17" s="1"/>
    </row>
    <row r="18" spans="1:23" ht="16.899999999999999" customHeight="1" x14ac:dyDescent="0.4">
      <c r="A18" s="158"/>
      <c r="B18" s="143"/>
      <c r="C18" s="144" t="s">
        <v>227</v>
      </c>
      <c r="D18" s="144" t="s">
        <v>227</v>
      </c>
      <c r="E18" s="149" t="s">
        <v>228</v>
      </c>
      <c r="F18" s="150">
        <v>40</v>
      </c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51">
        <f t="shared" si="0"/>
        <v>0</v>
      </c>
      <c r="T18" s="15"/>
      <c r="U18" s="1"/>
      <c r="V18" s="1"/>
      <c r="W18" s="1"/>
    </row>
    <row r="19" spans="1:23" ht="16.899999999999999" customHeight="1" x14ac:dyDescent="0.4">
      <c r="A19" s="158"/>
      <c r="B19" s="143" t="s">
        <v>229</v>
      </c>
      <c r="C19" s="144" t="s">
        <v>227</v>
      </c>
      <c r="D19" s="144" t="s">
        <v>227</v>
      </c>
      <c r="E19" s="149" t="s">
        <v>230</v>
      </c>
      <c r="F19" s="150">
        <v>34</v>
      </c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51">
        <f t="shared" si="0"/>
        <v>0</v>
      </c>
      <c r="T19" s="15"/>
      <c r="U19" s="1"/>
      <c r="V19" s="1"/>
      <c r="W19" s="1"/>
    </row>
    <row r="20" spans="1:23" ht="16.899999999999999" customHeight="1" x14ac:dyDescent="0.4">
      <c r="A20" s="159"/>
      <c r="B20" s="143"/>
      <c r="C20" s="144" t="s">
        <v>227</v>
      </c>
      <c r="D20" s="144" t="s">
        <v>227</v>
      </c>
      <c r="E20" s="149" t="s">
        <v>231</v>
      </c>
      <c r="F20" s="150">
        <v>38</v>
      </c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51">
        <f t="shared" si="0"/>
        <v>0</v>
      </c>
      <c r="T20" s="15"/>
      <c r="U20" s="1"/>
      <c r="V20" s="1"/>
      <c r="W20" s="1"/>
    </row>
    <row r="21" spans="1:23" ht="16.899999999999999" customHeight="1" x14ac:dyDescent="0.4">
      <c r="A21" s="158"/>
      <c r="B21" s="143"/>
      <c r="C21" s="144" t="s">
        <v>227</v>
      </c>
      <c r="D21" s="144" t="s">
        <v>227</v>
      </c>
      <c r="E21" s="156" t="s">
        <v>232</v>
      </c>
      <c r="F21" s="150">
        <v>34</v>
      </c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51">
        <f t="shared" si="0"/>
        <v>0</v>
      </c>
      <c r="T21" s="15"/>
      <c r="U21" s="1"/>
      <c r="V21" s="1"/>
      <c r="W21" s="1"/>
    </row>
    <row r="22" spans="1:23" ht="16.899999999999999" customHeight="1" x14ac:dyDescent="0.4">
      <c r="A22" s="158"/>
      <c r="B22" s="143"/>
      <c r="C22" s="144" t="s">
        <v>227</v>
      </c>
      <c r="D22" s="144" t="s">
        <v>227</v>
      </c>
      <c r="E22" s="156" t="s">
        <v>71</v>
      </c>
      <c r="F22" s="150">
        <v>38</v>
      </c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51">
        <f t="shared" si="0"/>
        <v>0</v>
      </c>
      <c r="T22" s="15"/>
      <c r="U22" s="1"/>
      <c r="V22" s="1"/>
      <c r="W22" s="1"/>
    </row>
    <row r="23" spans="1:23" ht="16.899999999999999" customHeight="1" x14ac:dyDescent="0.4">
      <c r="A23" s="158"/>
      <c r="B23" s="143"/>
      <c r="C23" s="144" t="s">
        <v>227</v>
      </c>
      <c r="D23" s="144" t="s">
        <v>227</v>
      </c>
      <c r="E23" s="149" t="s">
        <v>49</v>
      </c>
      <c r="F23" s="150">
        <v>38</v>
      </c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51">
        <f t="shared" si="0"/>
        <v>0</v>
      </c>
      <c r="T23" s="15"/>
      <c r="U23" s="1"/>
      <c r="V23" s="1"/>
      <c r="W23" s="1"/>
    </row>
    <row r="24" spans="1:23" ht="16.899999999999999" customHeight="1" x14ac:dyDescent="0.4">
      <c r="A24" s="142"/>
      <c r="B24" s="143"/>
      <c r="C24" s="144" t="s">
        <v>227</v>
      </c>
      <c r="D24" s="144" t="s">
        <v>233</v>
      </c>
      <c r="E24" s="156" t="s">
        <v>58</v>
      </c>
      <c r="F24" s="150" t="s">
        <v>234</v>
      </c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51">
        <f t="shared" si="0"/>
        <v>0</v>
      </c>
      <c r="T24" s="15"/>
      <c r="U24" s="1"/>
      <c r="V24" s="1"/>
      <c r="W24" s="1"/>
    </row>
    <row r="25" spans="1:23" ht="16.899999999999999" customHeight="1" x14ac:dyDescent="0.4">
      <c r="A25" s="147"/>
      <c r="B25" s="143"/>
      <c r="C25" s="144" t="s">
        <v>227</v>
      </c>
      <c r="D25" s="144" t="s">
        <v>227</v>
      </c>
      <c r="E25" s="156" t="s">
        <v>162</v>
      </c>
      <c r="F25" s="150">
        <v>38</v>
      </c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51">
        <f t="shared" si="0"/>
        <v>0</v>
      </c>
      <c r="T25" s="15"/>
      <c r="U25" s="1"/>
      <c r="V25" s="1"/>
      <c r="W25" s="1"/>
    </row>
    <row r="26" spans="1:23" ht="16.899999999999999" customHeight="1" x14ac:dyDescent="0.4">
      <c r="A26" s="147"/>
      <c r="B26" s="143" t="s">
        <v>235</v>
      </c>
      <c r="C26" s="144" t="s">
        <v>227</v>
      </c>
      <c r="D26" s="144" t="s">
        <v>227</v>
      </c>
      <c r="E26" s="149" t="s">
        <v>61</v>
      </c>
      <c r="F26" s="150">
        <v>60</v>
      </c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51">
        <f t="shared" si="0"/>
        <v>0</v>
      </c>
      <c r="T26" s="15"/>
      <c r="U26" s="1"/>
      <c r="V26" s="1"/>
      <c r="W26" s="1"/>
    </row>
    <row r="27" spans="1:23" ht="16.899999999999999" customHeight="1" x14ac:dyDescent="0.4">
      <c r="A27" s="147"/>
      <c r="B27" s="143" t="s">
        <v>236</v>
      </c>
      <c r="C27" s="144" t="s">
        <v>227</v>
      </c>
      <c r="D27" s="144" t="s">
        <v>227</v>
      </c>
      <c r="E27" s="149" t="s">
        <v>61</v>
      </c>
      <c r="F27" s="150">
        <v>39</v>
      </c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51">
        <f t="shared" si="0"/>
        <v>0</v>
      </c>
      <c r="T27" s="15"/>
      <c r="U27" s="1"/>
      <c r="V27" s="1"/>
      <c r="W27" s="1"/>
    </row>
    <row r="28" spans="1:23" ht="16.899999999999999" customHeight="1" x14ac:dyDescent="0.4">
      <c r="A28" s="160">
        <v>5</v>
      </c>
      <c r="B28" s="143" t="s">
        <v>237</v>
      </c>
      <c r="C28" s="161"/>
      <c r="D28" s="155"/>
      <c r="E28" s="156"/>
      <c r="F28" s="16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51"/>
      <c r="T28" s="15"/>
      <c r="U28" s="1"/>
      <c r="V28" s="1"/>
      <c r="W28" s="1"/>
    </row>
    <row r="29" spans="1:23" ht="31.5" customHeight="1" x14ac:dyDescent="0.4">
      <c r="A29" s="154"/>
      <c r="B29" s="143"/>
      <c r="C29" s="144" t="s">
        <v>227</v>
      </c>
      <c r="D29" s="144" t="s">
        <v>227</v>
      </c>
      <c r="E29" s="149" t="s">
        <v>230</v>
      </c>
      <c r="F29" s="163" t="s">
        <v>238</v>
      </c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51">
        <f t="shared" si="0"/>
        <v>0</v>
      </c>
      <c r="T29" s="15"/>
      <c r="U29" s="1"/>
      <c r="V29" s="1"/>
      <c r="W29" s="1"/>
    </row>
    <row r="30" spans="1:23" ht="16.899999999999999" customHeight="1" x14ac:dyDescent="0.4">
      <c r="A30" s="154"/>
      <c r="B30" s="143"/>
      <c r="C30" s="144" t="s">
        <v>227</v>
      </c>
      <c r="D30" s="144" t="s">
        <v>227</v>
      </c>
      <c r="E30" s="149" t="s">
        <v>232</v>
      </c>
      <c r="F30" s="153">
        <v>85</v>
      </c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51">
        <f t="shared" si="0"/>
        <v>0</v>
      </c>
      <c r="T30" s="15"/>
      <c r="U30" s="1"/>
      <c r="V30" s="1"/>
      <c r="W30" s="1"/>
    </row>
    <row r="31" spans="1:23" ht="16.899999999999999" customHeight="1" x14ac:dyDescent="0.4">
      <c r="A31" s="154"/>
      <c r="B31" s="143"/>
      <c r="C31" s="144" t="s">
        <v>227</v>
      </c>
      <c r="D31" s="144" t="s">
        <v>227</v>
      </c>
      <c r="E31" s="149" t="s">
        <v>162</v>
      </c>
      <c r="F31" s="153">
        <v>60</v>
      </c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51">
        <f t="shared" si="0"/>
        <v>0</v>
      </c>
      <c r="T31" s="15"/>
      <c r="U31" s="1"/>
      <c r="V31" s="1"/>
      <c r="W31" s="1"/>
    </row>
    <row r="32" spans="1:23" ht="16.899999999999999" customHeight="1" x14ac:dyDescent="0.4">
      <c r="A32" s="160"/>
      <c r="B32" s="143"/>
      <c r="C32" s="144" t="s">
        <v>227</v>
      </c>
      <c r="D32" s="144" t="s">
        <v>227</v>
      </c>
      <c r="E32" s="149" t="s">
        <v>231</v>
      </c>
      <c r="F32" s="153">
        <v>70</v>
      </c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51">
        <f t="shared" si="0"/>
        <v>0</v>
      </c>
      <c r="T32" s="15"/>
      <c r="U32" s="1"/>
      <c r="V32" s="1"/>
      <c r="W32" s="1"/>
    </row>
    <row r="33" spans="1:23" ht="16.899999999999999" customHeight="1" x14ac:dyDescent="0.4">
      <c r="A33" s="164"/>
      <c r="B33" s="143"/>
      <c r="C33" s="144" t="s">
        <v>227</v>
      </c>
      <c r="D33" s="144" t="s">
        <v>227</v>
      </c>
      <c r="E33" s="149" t="s">
        <v>71</v>
      </c>
      <c r="F33" s="153">
        <v>50</v>
      </c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51">
        <f t="shared" si="0"/>
        <v>0</v>
      </c>
      <c r="T33" s="15"/>
      <c r="U33" s="1"/>
      <c r="V33" s="1"/>
      <c r="W33" s="1"/>
    </row>
    <row r="34" spans="1:23" ht="16.899999999999999" customHeight="1" x14ac:dyDescent="0.4">
      <c r="A34" s="165"/>
      <c r="B34" s="143"/>
      <c r="C34" s="144" t="s">
        <v>227</v>
      </c>
      <c r="D34" s="144" t="s">
        <v>227</v>
      </c>
      <c r="E34" s="149" t="s">
        <v>58</v>
      </c>
      <c r="F34" s="153" t="s">
        <v>240</v>
      </c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51">
        <f t="shared" si="0"/>
        <v>0</v>
      </c>
      <c r="T34" s="15"/>
      <c r="U34" s="1"/>
      <c r="V34" s="1"/>
      <c r="W34" s="1"/>
    </row>
    <row r="35" spans="1:23" ht="16.899999999999999" customHeight="1" x14ac:dyDescent="0.4">
      <c r="A35" s="160"/>
      <c r="B35" s="143" t="s">
        <v>235</v>
      </c>
      <c r="C35" s="144" t="s">
        <v>227</v>
      </c>
      <c r="D35" s="144" t="s">
        <v>227</v>
      </c>
      <c r="E35" s="149" t="s">
        <v>61</v>
      </c>
      <c r="F35" s="153">
        <v>53</v>
      </c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51">
        <f t="shared" si="0"/>
        <v>0</v>
      </c>
      <c r="T35" s="15"/>
      <c r="U35" s="1"/>
      <c r="V35" s="1"/>
      <c r="W35" s="1"/>
    </row>
    <row r="36" spans="1:23" ht="16.899999999999999" customHeight="1" x14ac:dyDescent="0.4">
      <c r="A36" s="154"/>
      <c r="B36" s="143" t="s">
        <v>236</v>
      </c>
      <c r="C36" s="144" t="s">
        <v>227</v>
      </c>
      <c r="D36" s="144" t="s">
        <v>227</v>
      </c>
      <c r="E36" s="149" t="s">
        <v>61</v>
      </c>
      <c r="F36" s="153">
        <v>46</v>
      </c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51">
        <f t="shared" si="0"/>
        <v>0</v>
      </c>
      <c r="T36" s="15"/>
      <c r="U36" s="1"/>
      <c r="V36" s="1"/>
      <c r="W36" s="1"/>
    </row>
    <row r="37" spans="1:23" ht="16.899999999999999" customHeight="1" x14ac:dyDescent="0.4">
      <c r="A37" s="160">
        <v>6</v>
      </c>
      <c r="B37" s="143" t="s">
        <v>241</v>
      </c>
      <c r="C37" s="144"/>
      <c r="D37" s="144"/>
      <c r="E37" s="149"/>
      <c r="F37" s="166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51"/>
      <c r="T37" s="15"/>
      <c r="U37" s="1"/>
      <c r="V37" s="1"/>
      <c r="W37" s="1"/>
    </row>
    <row r="38" spans="1:23" ht="16.899999999999999" customHeight="1" x14ac:dyDescent="0.4">
      <c r="A38" s="147"/>
      <c r="B38" s="143"/>
      <c r="C38" s="144" t="s">
        <v>227</v>
      </c>
      <c r="D38" s="144" t="s">
        <v>227</v>
      </c>
      <c r="E38" s="149" t="s">
        <v>40</v>
      </c>
      <c r="F38" s="153">
        <v>54</v>
      </c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51">
        <f t="shared" si="0"/>
        <v>0</v>
      </c>
      <c r="T38" s="15"/>
      <c r="U38" s="1"/>
      <c r="V38" s="1"/>
      <c r="W38" s="1"/>
    </row>
    <row r="39" spans="1:23" ht="32.25" customHeight="1" x14ac:dyDescent="0.4">
      <c r="A39" s="154"/>
      <c r="B39" s="143"/>
      <c r="C39" s="144" t="s">
        <v>227</v>
      </c>
      <c r="D39" s="144" t="s">
        <v>227</v>
      </c>
      <c r="E39" s="149" t="s">
        <v>230</v>
      </c>
      <c r="F39" s="163" t="s">
        <v>238</v>
      </c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51">
        <f>SUM(G39:R39)</f>
        <v>0</v>
      </c>
      <c r="T39" s="15"/>
      <c r="U39" s="1"/>
      <c r="V39" s="1"/>
      <c r="W39" s="1"/>
    </row>
    <row r="40" spans="1:23" ht="16.899999999999999" customHeight="1" x14ac:dyDescent="0.4">
      <c r="A40" s="154"/>
      <c r="B40" s="143"/>
      <c r="C40" s="144" t="s">
        <v>227</v>
      </c>
      <c r="D40" s="144" t="s">
        <v>227</v>
      </c>
      <c r="E40" s="149" t="s">
        <v>232</v>
      </c>
      <c r="F40" s="153">
        <v>95</v>
      </c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51">
        <f t="shared" si="0"/>
        <v>0</v>
      </c>
      <c r="T40" s="15"/>
      <c r="U40" s="1"/>
      <c r="V40" s="1"/>
      <c r="W40" s="1"/>
    </row>
    <row r="41" spans="1:23" ht="16.899999999999999" customHeight="1" x14ac:dyDescent="0.4">
      <c r="A41" s="160"/>
      <c r="B41" s="143"/>
      <c r="C41" s="144" t="s">
        <v>227</v>
      </c>
      <c r="D41" s="144" t="s">
        <v>227</v>
      </c>
      <c r="E41" s="149" t="s">
        <v>162</v>
      </c>
      <c r="F41" s="153">
        <v>63</v>
      </c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51">
        <f t="shared" si="0"/>
        <v>0</v>
      </c>
      <c r="T41" s="15"/>
      <c r="U41" s="1"/>
      <c r="V41" s="1"/>
      <c r="W41" s="1"/>
    </row>
    <row r="42" spans="1:23" ht="16.899999999999999" customHeight="1" x14ac:dyDescent="0.4">
      <c r="A42" s="154"/>
      <c r="B42" s="143"/>
      <c r="C42" s="144" t="s">
        <v>227</v>
      </c>
      <c r="D42" s="144" t="s">
        <v>227</v>
      </c>
      <c r="E42" s="149" t="s">
        <v>71</v>
      </c>
      <c r="F42" s="153">
        <v>50</v>
      </c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51">
        <f t="shared" si="0"/>
        <v>0</v>
      </c>
      <c r="T42" s="15"/>
      <c r="U42" s="1"/>
      <c r="V42" s="1"/>
      <c r="W42" s="1"/>
    </row>
    <row r="43" spans="1:23" ht="15" customHeight="1" x14ac:dyDescent="0.4">
      <c r="A43" s="154"/>
      <c r="B43" s="167"/>
      <c r="C43" s="144" t="s">
        <v>227</v>
      </c>
      <c r="D43" s="168" t="s">
        <v>227</v>
      </c>
      <c r="E43" s="169" t="s">
        <v>58</v>
      </c>
      <c r="F43" s="153">
        <v>50</v>
      </c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51">
        <f t="shared" si="0"/>
        <v>0</v>
      </c>
      <c r="T43" s="15"/>
      <c r="U43" s="1"/>
      <c r="V43" s="1"/>
      <c r="W43" s="1"/>
    </row>
    <row r="44" spans="1:23" ht="16.899999999999999" customHeight="1" x14ac:dyDescent="0.4">
      <c r="A44" s="154"/>
      <c r="B44" s="143" t="s">
        <v>235</v>
      </c>
      <c r="C44" s="144" t="s">
        <v>227</v>
      </c>
      <c r="D44" s="144" t="s">
        <v>227</v>
      </c>
      <c r="E44" s="149" t="s">
        <v>61</v>
      </c>
      <c r="F44" s="153">
        <v>53</v>
      </c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51">
        <f t="shared" si="0"/>
        <v>0</v>
      </c>
      <c r="T44" s="15"/>
      <c r="U44" s="1"/>
      <c r="V44" s="1"/>
      <c r="W44" s="1"/>
    </row>
    <row r="45" spans="1:23" ht="16.899999999999999" customHeight="1" x14ac:dyDescent="0.4">
      <c r="A45" s="160"/>
      <c r="B45" s="143" t="s">
        <v>236</v>
      </c>
      <c r="C45" s="144" t="s">
        <v>227</v>
      </c>
      <c r="D45" s="144" t="s">
        <v>227</v>
      </c>
      <c r="E45" s="149" t="s">
        <v>61</v>
      </c>
      <c r="F45" s="153">
        <v>46</v>
      </c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51">
        <f t="shared" si="0"/>
        <v>0</v>
      </c>
      <c r="T45" s="15"/>
      <c r="U45" s="1"/>
      <c r="V45" s="1"/>
      <c r="W45" s="1"/>
    </row>
    <row r="46" spans="1:23" ht="16.899999999999999" customHeight="1" x14ac:dyDescent="0.4">
      <c r="A46" s="154">
        <v>7</v>
      </c>
      <c r="B46" s="143" t="s">
        <v>242</v>
      </c>
      <c r="C46" s="144"/>
      <c r="D46" s="144"/>
      <c r="E46" s="149"/>
      <c r="F46" s="166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51"/>
      <c r="T46" s="15"/>
      <c r="U46" s="1"/>
      <c r="V46" s="1"/>
      <c r="W46" s="1"/>
    </row>
    <row r="47" spans="1:23" ht="16.899999999999999" customHeight="1" x14ac:dyDescent="0.4">
      <c r="A47" s="154"/>
      <c r="B47" s="143"/>
      <c r="C47" s="144" t="s">
        <v>227</v>
      </c>
      <c r="D47" s="144" t="s">
        <v>227</v>
      </c>
      <c r="E47" s="149" t="s">
        <v>40</v>
      </c>
      <c r="F47" s="153">
        <v>15</v>
      </c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51">
        <f t="shared" si="0"/>
        <v>0</v>
      </c>
      <c r="T47" s="170"/>
      <c r="U47" s="1"/>
      <c r="V47" s="1"/>
      <c r="W47" s="1"/>
    </row>
    <row r="48" spans="1:23" ht="33.75" customHeight="1" x14ac:dyDescent="0.4">
      <c r="A48" s="154"/>
      <c r="B48" s="143"/>
      <c r="C48" s="144" t="s">
        <v>227</v>
      </c>
      <c r="D48" s="144" t="s">
        <v>239</v>
      </c>
      <c r="E48" s="149" t="s">
        <v>58</v>
      </c>
      <c r="F48" s="171" t="s">
        <v>251</v>
      </c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51">
        <f t="shared" si="0"/>
        <v>0</v>
      </c>
      <c r="T48" s="172"/>
      <c r="U48" s="1"/>
      <c r="V48" s="1"/>
      <c r="W48" s="1"/>
    </row>
    <row r="49" spans="1:23" ht="16.899999999999999" customHeight="1" x14ac:dyDescent="0.4">
      <c r="A49" s="160"/>
      <c r="B49" s="143" t="s">
        <v>235</v>
      </c>
      <c r="C49" s="144" t="s">
        <v>227</v>
      </c>
      <c r="D49" s="144" t="s">
        <v>244</v>
      </c>
      <c r="E49" s="149" t="s">
        <v>61</v>
      </c>
      <c r="F49" s="153" t="s">
        <v>245</v>
      </c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51">
        <f t="shared" si="0"/>
        <v>0</v>
      </c>
      <c r="T49" s="15"/>
      <c r="U49" s="1"/>
      <c r="V49" s="1"/>
      <c r="W49" s="1"/>
    </row>
    <row r="50" spans="1:23" ht="16.899999999999999" customHeight="1" x14ac:dyDescent="0.4">
      <c r="A50" s="154">
        <v>8</v>
      </c>
      <c r="B50" s="143" t="s">
        <v>246</v>
      </c>
      <c r="C50" s="148"/>
      <c r="D50" s="144"/>
      <c r="E50" s="149"/>
      <c r="F50" s="153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51">
        <f t="shared" si="0"/>
        <v>0</v>
      </c>
      <c r="T50" s="15"/>
      <c r="U50" s="1"/>
      <c r="V50" s="1"/>
      <c r="W50" s="1"/>
    </row>
    <row r="51" spans="1:23" ht="35.25" customHeight="1" x14ac:dyDescent="0.4">
      <c r="A51" s="154"/>
      <c r="B51" s="143" t="s">
        <v>247</v>
      </c>
      <c r="C51" s="144" t="s">
        <v>227</v>
      </c>
      <c r="D51" s="144" t="s">
        <v>227</v>
      </c>
      <c r="E51" s="149" t="s">
        <v>230</v>
      </c>
      <c r="F51" s="163" t="s">
        <v>248</v>
      </c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51">
        <f t="shared" si="0"/>
        <v>0</v>
      </c>
      <c r="T51" s="15"/>
      <c r="U51" s="1"/>
      <c r="V51" s="1"/>
      <c r="W51" s="1"/>
    </row>
    <row r="52" spans="1:23" ht="32.25" customHeight="1" x14ac:dyDescent="0.4">
      <c r="A52" s="154"/>
      <c r="B52" s="143"/>
      <c r="C52" s="144"/>
      <c r="D52" s="144"/>
      <c r="E52" s="149" t="s">
        <v>58</v>
      </c>
      <c r="F52" s="173" t="s">
        <v>252</v>
      </c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51">
        <f t="shared" si="0"/>
        <v>0</v>
      </c>
      <c r="T52" s="15"/>
      <c r="U52" s="1"/>
      <c r="V52" s="1"/>
      <c r="W52" s="1"/>
    </row>
    <row r="53" spans="1:23" ht="16.899999999999999" customHeight="1" x14ac:dyDescent="0.4">
      <c r="A53" s="160"/>
      <c r="B53" s="143" t="s">
        <v>235</v>
      </c>
      <c r="C53" s="144" t="s">
        <v>227</v>
      </c>
      <c r="D53" s="144" t="s">
        <v>244</v>
      </c>
      <c r="E53" s="149" t="s">
        <v>61</v>
      </c>
      <c r="F53" s="153" t="s">
        <v>249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51">
        <f t="shared" si="0"/>
        <v>0</v>
      </c>
      <c r="T53" s="15"/>
      <c r="U53" s="1"/>
      <c r="V53" s="1"/>
      <c r="W53" s="1"/>
    </row>
    <row r="54" spans="1:23" ht="16.899999999999999" customHeight="1" x14ac:dyDescent="0.4">
      <c r="A54" s="164">
        <v>9</v>
      </c>
      <c r="B54" s="143" t="s">
        <v>250</v>
      </c>
      <c r="C54" s="144"/>
      <c r="D54" s="144"/>
      <c r="E54" s="149"/>
      <c r="F54" s="16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51"/>
      <c r="T54" s="15"/>
      <c r="U54" s="1"/>
      <c r="V54" s="1"/>
      <c r="W54" s="1"/>
    </row>
    <row r="55" spans="1:23" ht="16.899999999999999" customHeight="1" x14ac:dyDescent="0.4">
      <c r="A55" s="164"/>
      <c r="B55" s="143"/>
      <c r="C55" s="144" t="s">
        <v>227</v>
      </c>
      <c r="D55" s="144" t="s">
        <v>227</v>
      </c>
      <c r="E55" s="149" t="s">
        <v>232</v>
      </c>
      <c r="F55" s="153">
        <v>40</v>
      </c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51">
        <f>SUM(G55:R55)</f>
        <v>0</v>
      </c>
      <c r="T55" s="15"/>
      <c r="U55" s="1"/>
      <c r="V55" s="1"/>
      <c r="W55" s="1"/>
    </row>
    <row r="56" spans="1:23" ht="16.899999999999999" customHeight="1" x14ac:dyDescent="0.2">
      <c r="A56" s="99"/>
      <c r="B56" s="140" t="s">
        <v>31</v>
      </c>
      <c r="C56" s="26"/>
      <c r="D56" s="26"/>
      <c r="E56" s="174"/>
      <c r="F56" s="26"/>
      <c r="G56" s="116">
        <f>SUM(G7:G55)</f>
        <v>0</v>
      </c>
      <c r="H56" s="116">
        <f t="shared" ref="H56:R56" si="1">SUM(H7:H55)</f>
        <v>0</v>
      </c>
      <c r="I56" s="116">
        <f t="shared" si="1"/>
        <v>0</v>
      </c>
      <c r="J56" s="116">
        <f t="shared" si="1"/>
        <v>0</v>
      </c>
      <c r="K56" s="116">
        <f t="shared" si="1"/>
        <v>0</v>
      </c>
      <c r="L56" s="116">
        <f t="shared" si="1"/>
        <v>0</v>
      </c>
      <c r="M56" s="116">
        <f t="shared" si="1"/>
        <v>0</v>
      </c>
      <c r="N56" s="116">
        <f t="shared" si="1"/>
        <v>0</v>
      </c>
      <c r="O56" s="116">
        <f t="shared" si="1"/>
        <v>0</v>
      </c>
      <c r="P56" s="116">
        <f t="shared" si="1"/>
        <v>0</v>
      </c>
      <c r="Q56" s="116">
        <f t="shared" si="1"/>
        <v>0</v>
      </c>
      <c r="R56" s="116">
        <f t="shared" si="1"/>
        <v>0</v>
      </c>
      <c r="S56" s="115">
        <f>SUM(G56:R56)</f>
        <v>0</v>
      </c>
      <c r="T56" s="15"/>
      <c r="U56" s="1"/>
      <c r="V56" s="1"/>
      <c r="W56" s="1"/>
    </row>
    <row r="57" spans="1:23" ht="15.75" customHeight="1" x14ac:dyDescent="0.45">
      <c r="A57" s="29"/>
      <c r="B57" s="98"/>
      <c r="C57" s="98"/>
      <c r="D57" s="98"/>
      <c r="E57" s="175"/>
      <c r="F57" s="98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8"/>
      <c r="T57" s="1"/>
      <c r="U57" s="1"/>
      <c r="V57" s="1"/>
      <c r="W57" s="1"/>
    </row>
    <row r="58" spans="1:23" ht="18" customHeight="1" x14ac:dyDescent="0.5">
      <c r="A58" s="4"/>
      <c r="B58" s="5" t="s">
        <v>23</v>
      </c>
      <c r="C58" s="4"/>
      <c r="D58" s="4"/>
      <c r="E58" s="4"/>
      <c r="F58" s="4"/>
      <c r="G58" s="241"/>
      <c r="H58" s="241"/>
      <c r="I58" s="241"/>
      <c r="J58" s="241"/>
      <c r="K58" s="241"/>
      <c r="L58" s="241"/>
      <c r="M58" s="4"/>
      <c r="N58" s="178"/>
      <c r="O58" s="178"/>
      <c r="P58" s="178"/>
      <c r="Q58" s="178"/>
      <c r="R58" s="6"/>
      <c r="S58" s="6"/>
      <c r="T58" s="6"/>
      <c r="U58" s="4"/>
      <c r="V58" s="1"/>
      <c r="W58" s="1"/>
    </row>
    <row r="59" spans="1:23" ht="15.75" customHeight="1" x14ac:dyDescent="0.45">
      <c r="A59" s="7">
        <v>1</v>
      </c>
      <c r="B59" s="8" t="s">
        <v>82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1"/>
      <c r="W59" s="1"/>
    </row>
    <row r="60" spans="1:23" ht="15.75" customHeight="1" x14ac:dyDescent="0.45">
      <c r="A60" s="7">
        <v>2</v>
      </c>
      <c r="B60" s="8" t="s">
        <v>263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1"/>
      <c r="W60" s="1"/>
    </row>
    <row r="61" spans="1:23" s="11" customFormat="1" ht="15.75" customHeight="1" x14ac:dyDescent="0.45">
      <c r="A61" s="7">
        <v>3</v>
      </c>
      <c r="B61" s="8" t="s">
        <v>260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1"/>
      <c r="W61" s="1"/>
    </row>
    <row r="62" spans="1:23" s="11" customFormat="1" ht="15.75" customHeight="1" x14ac:dyDescent="0.45">
      <c r="A62" s="7">
        <v>3</v>
      </c>
      <c r="B62" s="8" t="s">
        <v>261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1"/>
      <c r="W62" s="1"/>
    </row>
    <row r="63" spans="1:23" s="11" customFormat="1" ht="15.75" customHeight="1" x14ac:dyDescent="0.45">
      <c r="A63" s="9"/>
      <c r="B63" s="8" t="s">
        <v>258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1"/>
      <c r="T63" s="1"/>
      <c r="U63" s="1"/>
      <c r="V63" s="1"/>
      <c r="W63" s="1"/>
    </row>
    <row r="64" spans="1:23" s="11" customFormat="1" ht="15.75" customHeight="1" x14ac:dyDescent="0.45">
      <c r="A64" s="7">
        <v>4</v>
      </c>
      <c r="B64" s="8" t="s">
        <v>259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s="11" customFormat="1" ht="15.75" customHeight="1" x14ac:dyDescent="0.45">
      <c r="A65" s="9"/>
      <c r="B65" s="10" t="s">
        <v>83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" customHeight="1" x14ac:dyDescent="0.45">
      <c r="A66" s="9"/>
      <c r="B66" s="8" t="s">
        <v>262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sheetProtection password="80C5" sheet="1" objects="1" scenarios="1"/>
  <mergeCells count="11">
    <mergeCell ref="G58:L58"/>
    <mergeCell ref="A1:S1"/>
    <mergeCell ref="A2:S2"/>
    <mergeCell ref="A4:A5"/>
    <mergeCell ref="B4:B5"/>
    <mergeCell ref="C4:C5"/>
    <mergeCell ref="D4:D5"/>
    <mergeCell ref="E4:E5"/>
    <mergeCell ref="F4:F5"/>
    <mergeCell ref="G4:R4"/>
    <mergeCell ref="S4:S5"/>
  </mergeCells>
  <pageMargins left="0" right="0" top="0.25" bottom="0.25" header="0.3" footer="0.3"/>
  <pageSetup orientation="landscape" r:id="rId1"/>
  <headerFooter>
    <oddFooter>&amp;C&amp;"Helvetica,Regular"&amp;12&amp;K000000&amp;P</oddFooter>
  </headerFooter>
  <ignoredErrors>
    <ignoredError sqref="S5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17"/>
  <sheetViews>
    <sheetView showGridLines="0" tabSelected="1" workbookViewId="0">
      <selection activeCell="E9" sqref="E9"/>
    </sheetView>
  </sheetViews>
  <sheetFormatPr defaultColWidth="9" defaultRowHeight="20.25" customHeight="1" x14ac:dyDescent="0.25"/>
  <cols>
    <col min="1" max="1" width="15.75" style="192" customWidth="1"/>
    <col min="2" max="2" width="32.5" style="186" customWidth="1"/>
    <col min="3" max="3" width="22.875" style="186" customWidth="1"/>
    <col min="4" max="4" width="12.75" style="186" customWidth="1"/>
    <col min="5" max="5" width="22.625" style="186" customWidth="1"/>
    <col min="6" max="6" width="12.75" style="186" customWidth="1"/>
    <col min="7" max="7" width="20.5" style="186" customWidth="1"/>
    <col min="8" max="8" width="12.75" style="186" customWidth="1"/>
    <col min="9" max="256" width="9" style="186" customWidth="1"/>
    <col min="257" max="16384" width="9" style="189"/>
  </cols>
  <sheetData>
    <row r="1" spans="1:256" s="186" customFormat="1" ht="26.25" customHeight="1" x14ac:dyDescent="0.55000000000000004">
      <c r="A1" s="259" t="s">
        <v>276</v>
      </c>
      <c r="B1" s="260"/>
      <c r="C1" s="260"/>
      <c r="D1" s="260"/>
      <c r="E1" s="260"/>
      <c r="F1" s="260"/>
      <c r="G1" s="260"/>
      <c r="H1" s="261"/>
      <c r="I1" s="185"/>
      <c r="J1" s="185"/>
      <c r="K1" s="185"/>
      <c r="L1" s="185"/>
    </row>
    <row r="2" spans="1:256" s="186" customFormat="1" ht="26.25" customHeight="1" x14ac:dyDescent="0.55000000000000004">
      <c r="A2" s="262" t="s">
        <v>272</v>
      </c>
      <c r="B2" s="263"/>
      <c r="C2" s="263"/>
      <c r="D2" s="263"/>
      <c r="E2" s="263"/>
      <c r="F2" s="263"/>
      <c r="G2" s="263"/>
      <c r="H2" s="264"/>
      <c r="I2" s="185"/>
      <c r="J2" s="185"/>
      <c r="K2" s="185"/>
      <c r="L2" s="185"/>
    </row>
    <row r="3" spans="1:256" s="186" customFormat="1" ht="24" customHeight="1" x14ac:dyDescent="0.65">
      <c r="A3" s="183"/>
      <c r="B3" s="184"/>
      <c r="C3" s="184"/>
      <c r="D3" s="184"/>
      <c r="E3" s="184"/>
      <c r="F3" s="190"/>
      <c r="G3" s="191"/>
      <c r="H3" s="191"/>
      <c r="I3" s="185"/>
      <c r="J3" s="185"/>
      <c r="K3" s="185"/>
      <c r="L3" s="185"/>
    </row>
    <row r="4" spans="1:256" s="186" customFormat="1" ht="24" customHeight="1" x14ac:dyDescent="0.55000000000000004">
      <c r="A4" s="262" t="s">
        <v>274</v>
      </c>
      <c r="B4" s="263"/>
      <c r="C4" s="263"/>
      <c r="D4" s="263"/>
      <c r="E4" s="263"/>
      <c r="F4" s="263"/>
      <c r="G4" s="263"/>
      <c r="H4" s="264"/>
      <c r="I4" s="185"/>
      <c r="J4" s="185"/>
      <c r="K4" s="185"/>
      <c r="L4" s="185"/>
    </row>
    <row r="5" spans="1:256" s="186" customFormat="1" ht="24" customHeight="1" x14ac:dyDescent="0.65">
      <c r="A5" s="183"/>
      <c r="B5" s="184"/>
      <c r="C5" s="184"/>
      <c r="D5" s="184"/>
      <c r="E5" s="184"/>
      <c r="F5" s="194"/>
      <c r="G5" s="195"/>
      <c r="H5" s="195"/>
      <c r="I5" s="185"/>
      <c r="J5" s="185"/>
      <c r="K5" s="185"/>
      <c r="L5" s="185"/>
    </row>
    <row r="6" spans="1:256" s="186" customFormat="1" ht="24" customHeight="1" x14ac:dyDescent="0.55000000000000004">
      <c r="A6" s="266" t="s">
        <v>264</v>
      </c>
      <c r="B6" s="265" t="s">
        <v>271</v>
      </c>
      <c r="C6" s="265" t="s">
        <v>265</v>
      </c>
      <c r="D6" s="265"/>
      <c r="E6" s="265"/>
      <c r="F6" s="265"/>
      <c r="G6" s="265"/>
      <c r="H6" s="265"/>
      <c r="I6" s="193"/>
      <c r="J6" s="185"/>
      <c r="K6" s="185"/>
      <c r="L6" s="185"/>
    </row>
    <row r="7" spans="1:256" s="186" customFormat="1" ht="24" customHeight="1" x14ac:dyDescent="0.55000000000000004">
      <c r="A7" s="266"/>
      <c r="B7" s="265"/>
      <c r="C7" s="265" t="s">
        <v>268</v>
      </c>
      <c r="D7" s="265" t="s">
        <v>266</v>
      </c>
      <c r="E7" s="265" t="s">
        <v>269</v>
      </c>
      <c r="F7" s="265" t="s">
        <v>266</v>
      </c>
      <c r="G7" s="265" t="s">
        <v>24</v>
      </c>
      <c r="H7" s="265" t="s">
        <v>267</v>
      </c>
      <c r="I7" s="193"/>
      <c r="J7" s="185"/>
      <c r="K7" s="185"/>
      <c r="L7" s="185"/>
    </row>
    <row r="8" spans="1:256" s="186" customFormat="1" ht="24" customHeight="1" x14ac:dyDescent="0.55000000000000004">
      <c r="A8" s="266"/>
      <c r="B8" s="265"/>
      <c r="C8" s="265"/>
      <c r="D8" s="265"/>
      <c r="E8" s="265"/>
      <c r="F8" s="265"/>
      <c r="G8" s="265"/>
      <c r="H8" s="265"/>
      <c r="I8" s="193"/>
      <c r="J8" s="185"/>
      <c r="K8" s="185"/>
      <c r="L8" s="185"/>
    </row>
    <row r="9" spans="1:256" s="186" customFormat="1" ht="49.5" customHeight="1" x14ac:dyDescent="0.55000000000000004">
      <c r="A9" s="196" t="s">
        <v>270</v>
      </c>
      <c r="B9" s="203"/>
      <c r="C9" s="197">
        <f>'1.รายการหลักจังหวัด......'!F92+'1.รายการหลักจังหวัด......'!G92+'1.รายการหลักจังหวัด......'!H92</f>
        <v>0</v>
      </c>
      <c r="D9" s="198" t="e">
        <f>C9/B9*100</f>
        <v>#DIV/0!</v>
      </c>
      <c r="E9" s="199">
        <f>'2.รายการรองจังหวัด......'!G56+'2.รายการรองจังหวัด......'!H56+'2.รายการรองจังหวัด......'!I56</f>
        <v>0</v>
      </c>
      <c r="F9" s="200" t="e">
        <f>E9/B9*100</f>
        <v>#DIV/0!</v>
      </c>
      <c r="G9" s="201">
        <f>C9+E9</f>
        <v>0</v>
      </c>
      <c r="H9" s="202" t="e">
        <f>G9/B9*100</f>
        <v>#DIV/0!</v>
      </c>
      <c r="I9" s="193"/>
      <c r="J9" s="185"/>
      <c r="K9" s="185"/>
      <c r="L9" s="185"/>
    </row>
    <row r="10" spans="1:256" s="186" customFormat="1" ht="47.25" customHeight="1" x14ac:dyDescent="0.55000000000000004">
      <c r="A10" s="196" t="s">
        <v>209</v>
      </c>
      <c r="B10" s="204"/>
      <c r="C10" s="197">
        <f>'1.รายการหลักจังหวัด......'!I92+'1.รายการหลักจังหวัด......'!J92+'1.รายการหลักจังหวัด......'!K92</f>
        <v>0</v>
      </c>
      <c r="D10" s="198" t="e">
        <f t="shared" ref="D10:D11" si="0">C10/B10*100</f>
        <v>#DIV/0!</v>
      </c>
      <c r="E10" s="199">
        <f>'2.รายการรองจังหวัด......'!J56+'2.รายการรองจังหวัด......'!K56+'2.รายการรองจังหวัด......'!L56</f>
        <v>0</v>
      </c>
      <c r="F10" s="200" t="e">
        <f t="shared" ref="F10:F12" si="1">E10/B10*100</f>
        <v>#DIV/0!</v>
      </c>
      <c r="G10" s="201">
        <f>C10+E10</f>
        <v>0</v>
      </c>
      <c r="H10" s="202" t="e">
        <f t="shared" ref="H10:H12" si="2">G10/B10*100</f>
        <v>#DIV/0!</v>
      </c>
      <c r="I10" s="188"/>
      <c r="J10" s="187"/>
      <c r="K10" s="187"/>
      <c r="L10" s="187"/>
    </row>
    <row r="11" spans="1:256" s="186" customFormat="1" ht="47.25" customHeight="1" x14ac:dyDescent="0.55000000000000004">
      <c r="A11" s="196" t="s">
        <v>210</v>
      </c>
      <c r="B11" s="203"/>
      <c r="C11" s="197">
        <f>'1.รายการหลักจังหวัด......'!L92+'1.รายการหลักจังหวัด......'!M92+'1.รายการหลักจังหวัด......'!N92</f>
        <v>0</v>
      </c>
      <c r="D11" s="198" t="e">
        <f t="shared" si="0"/>
        <v>#DIV/0!</v>
      </c>
      <c r="E11" s="199">
        <f>'2.รายการรองจังหวัด......'!M56+'2.รายการรองจังหวัด......'!N56+'2.รายการรองจังหวัด......'!O56</f>
        <v>0</v>
      </c>
      <c r="F11" s="200" t="e">
        <f t="shared" si="1"/>
        <v>#DIV/0!</v>
      </c>
      <c r="G11" s="201">
        <f>C11+E11</f>
        <v>0</v>
      </c>
      <c r="H11" s="202" t="e">
        <f t="shared" si="2"/>
        <v>#DIV/0!</v>
      </c>
      <c r="I11" s="193"/>
      <c r="J11" s="185"/>
      <c r="K11" s="185"/>
      <c r="L11" s="185"/>
    </row>
    <row r="12" spans="1:256" s="186" customFormat="1" ht="48" customHeight="1" x14ac:dyDescent="0.55000000000000004">
      <c r="A12" s="196" t="s">
        <v>211</v>
      </c>
      <c r="B12" s="204"/>
      <c r="C12" s="197">
        <f>'1.รายการหลักจังหวัด......'!O92+'1.รายการหลักจังหวัด......'!P92+'1.รายการหลักจังหวัด......'!Q92</f>
        <v>0</v>
      </c>
      <c r="D12" s="198" t="e">
        <f>C12/B12*100</f>
        <v>#DIV/0!</v>
      </c>
      <c r="E12" s="199">
        <f>'2.รายการรองจังหวัด......'!P56+'2.รายการรองจังหวัด......'!Q56+'2.รายการรองจังหวัด......'!R56</f>
        <v>0</v>
      </c>
      <c r="F12" s="200" t="e">
        <f t="shared" si="1"/>
        <v>#DIV/0!</v>
      </c>
      <c r="G12" s="201">
        <f>C12+E12</f>
        <v>0</v>
      </c>
      <c r="H12" s="202" t="e">
        <f t="shared" si="2"/>
        <v>#DIV/0!</v>
      </c>
      <c r="I12" s="188"/>
      <c r="J12" s="187"/>
      <c r="K12" s="187"/>
      <c r="L12" s="187"/>
    </row>
    <row r="13" spans="1:256" customFormat="1" ht="21.75" customHeight="1" x14ac:dyDescent="0.2">
      <c r="A13" s="29"/>
      <c r="B13" s="27"/>
      <c r="C13" s="27"/>
      <c r="D13" s="27"/>
      <c r="E13" s="27"/>
      <c r="F13" s="27"/>
      <c r="G13" s="27"/>
      <c r="H13" s="27"/>
      <c r="I13" s="1"/>
      <c r="J13" s="1"/>
      <c r="K13" s="1"/>
      <c r="L13" s="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</row>
    <row r="14" spans="1:256" customFormat="1" ht="21.95" customHeight="1" x14ac:dyDescent="0.2">
      <c r="A14" s="12" t="s">
        <v>25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</row>
    <row r="15" spans="1:256" customFormat="1" ht="24" customHeight="1" x14ac:dyDescent="0.2">
      <c r="A15" s="177" t="s">
        <v>273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</row>
    <row r="16" spans="1:256" customFormat="1" ht="24" customHeight="1" x14ac:dyDescent="0.2">
      <c r="A16" s="13" t="s">
        <v>275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</row>
    <row r="17" spans="1:256" customFormat="1" ht="20.2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</row>
  </sheetData>
  <sheetProtection password="8085" sheet="1" objects="1" scenarios="1"/>
  <mergeCells count="12">
    <mergeCell ref="A1:H1"/>
    <mergeCell ref="A2:H2"/>
    <mergeCell ref="C6:H6"/>
    <mergeCell ref="B6:B8"/>
    <mergeCell ref="A6:A8"/>
    <mergeCell ref="C7:C8"/>
    <mergeCell ref="D7:D8"/>
    <mergeCell ref="A4:H4"/>
    <mergeCell ref="E7:E8"/>
    <mergeCell ref="F7:F8"/>
    <mergeCell ref="G7:G8"/>
    <mergeCell ref="H7:H8"/>
  </mergeCells>
  <pageMargins left="0.2" right="0.2" top="0.75" bottom="0.75" header="0.3" footer="0.3"/>
  <pageSetup scale="51" fitToHeight="0" orientation="portrait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ผลจัดหาร่วมเขต 4 รายการหลัก</vt:lpstr>
      <vt:lpstr>ผลจัดหาร่วมเขต 4 รายการรอง</vt:lpstr>
      <vt:lpstr>1.รายการหลักจังหวัด......</vt:lpstr>
      <vt:lpstr>2.รายการรองจังหวัด......</vt:lpstr>
      <vt:lpstr>3.แผนจังหวัด......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2019-11-12T06:30:15Z</cp:lastPrinted>
  <dcterms:created xsi:type="dcterms:W3CDTF">2017-10-09T08:05:35Z</dcterms:created>
  <dcterms:modified xsi:type="dcterms:W3CDTF">2019-12-24T03:38:25Z</dcterms:modified>
</cp:coreProperties>
</file>